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9"/>
  </bookViews>
  <sheets>
    <sheet name="1 день" sheetId="1" r:id="rId1"/>
    <sheet name="2 день" sheetId="7" r:id="rId2"/>
    <sheet name="3 день" sheetId="4" r:id="rId3"/>
    <sheet name="4 день" sheetId="5" r:id="rId4"/>
    <sheet name="5 день" sheetId="6" r:id="rId5"/>
    <sheet name="6 день" sheetId="10" r:id="rId6"/>
    <sheet name="7 день" sheetId="9" r:id="rId7"/>
    <sheet name="8 день" sheetId="11" r:id="rId8"/>
    <sheet name="9 день" sheetId="12" r:id="rId9"/>
    <sheet name="10 день" sheetId="14" r:id="rId10"/>
  </sheets>
  <calcPr calcId="144525"/>
</workbook>
</file>

<file path=xl/calcChain.xml><?xml version="1.0" encoding="utf-8"?>
<calcChain xmlns="http://schemas.openxmlformats.org/spreadsheetml/2006/main">
  <c r="I26" i="14" l="1"/>
  <c r="I22" i="14"/>
  <c r="I27" i="12"/>
  <c r="I23" i="12"/>
  <c r="I27" i="11"/>
  <c r="I22" i="11"/>
  <c r="I22" i="9"/>
  <c r="I26" i="9" s="1"/>
  <c r="I21" i="9"/>
  <c r="I27" i="10"/>
  <c r="I23" i="10"/>
  <c r="I25" i="6"/>
  <c r="I21" i="6"/>
  <c r="C27" i="5"/>
  <c r="I21" i="4"/>
  <c r="I27" i="4"/>
  <c r="D27" i="1"/>
  <c r="G27" i="1"/>
  <c r="F27" i="1"/>
  <c r="E27" i="1"/>
  <c r="C27" i="1"/>
  <c r="I28" i="1"/>
  <c r="I23" i="1"/>
  <c r="F25" i="14"/>
  <c r="E25" i="14"/>
  <c r="D25" i="14"/>
  <c r="C25" i="14"/>
  <c r="G26" i="12"/>
  <c r="F26" i="12"/>
  <c r="E26" i="12"/>
  <c r="D26" i="12"/>
  <c r="C26" i="12"/>
  <c r="G26" i="11"/>
  <c r="F26" i="11"/>
  <c r="E26" i="11"/>
  <c r="D26" i="11"/>
  <c r="C26" i="11"/>
  <c r="G25" i="9"/>
  <c r="F25" i="9"/>
  <c r="E25" i="9"/>
  <c r="D25" i="9"/>
  <c r="C25" i="9"/>
  <c r="G26" i="10"/>
  <c r="F26" i="10"/>
  <c r="E26" i="10"/>
  <c r="D26" i="10"/>
  <c r="C26" i="10"/>
  <c r="I28" i="5" l="1"/>
  <c r="I23" i="5"/>
  <c r="I28" i="7"/>
  <c r="I23" i="7"/>
  <c r="D24" i="6"/>
  <c r="G24" i="6"/>
  <c r="F24" i="6"/>
  <c r="E24" i="6"/>
  <c r="C24" i="6"/>
  <c r="D27" i="5"/>
  <c r="G27" i="5"/>
  <c r="F27" i="5"/>
  <c r="G22" i="5"/>
  <c r="F22" i="5"/>
  <c r="E22" i="5"/>
  <c r="D22" i="5"/>
  <c r="C22" i="5"/>
  <c r="G26" i="4"/>
  <c r="F26" i="4"/>
  <c r="E26" i="4"/>
  <c r="D26" i="4"/>
  <c r="C26" i="4"/>
  <c r="G21" i="4"/>
  <c r="F21" i="4"/>
  <c r="E21" i="4"/>
  <c r="D21" i="4"/>
  <c r="C21" i="4"/>
  <c r="G27" i="7"/>
  <c r="F27" i="7"/>
  <c r="E27" i="7"/>
  <c r="D27" i="7"/>
  <c r="C27" i="7"/>
  <c r="G22" i="7"/>
  <c r="F22" i="7"/>
  <c r="E22" i="7"/>
  <c r="D22" i="7"/>
  <c r="C22" i="7"/>
  <c r="G22" i="1"/>
  <c r="F22" i="1"/>
  <c r="E22" i="1"/>
  <c r="D22" i="1"/>
  <c r="C22" i="1"/>
  <c r="F21" i="14" l="1"/>
  <c r="E21" i="14"/>
  <c r="D21" i="14"/>
  <c r="C21" i="14"/>
  <c r="C26" i="14" s="1"/>
  <c r="G14" i="14"/>
  <c r="G26" i="14" s="1"/>
  <c r="F14" i="14"/>
  <c r="E14" i="14"/>
  <c r="D14" i="14"/>
  <c r="C14" i="14"/>
  <c r="G22" i="12"/>
  <c r="F22" i="12"/>
  <c r="E22" i="12"/>
  <c r="D22" i="12"/>
  <c r="C22" i="12"/>
  <c r="G14" i="12"/>
  <c r="G27" i="12" s="1"/>
  <c r="F14" i="12"/>
  <c r="E14" i="12"/>
  <c r="D14" i="12"/>
  <c r="C14" i="12"/>
  <c r="C27" i="12" s="1"/>
  <c r="G22" i="11"/>
  <c r="F22" i="11"/>
  <c r="E22" i="11"/>
  <c r="D22" i="11"/>
  <c r="C22" i="11"/>
  <c r="G14" i="11"/>
  <c r="F14" i="11"/>
  <c r="E14" i="11"/>
  <c r="E27" i="11" s="1"/>
  <c r="D14" i="11"/>
  <c r="C14" i="11"/>
  <c r="G22" i="10"/>
  <c r="F22" i="10"/>
  <c r="E22" i="10"/>
  <c r="E27" i="10" s="1"/>
  <c r="D22" i="10"/>
  <c r="C22" i="10"/>
  <c r="G14" i="10"/>
  <c r="G27" i="10" s="1"/>
  <c r="F14" i="10"/>
  <c r="E14" i="10"/>
  <c r="D14" i="10"/>
  <c r="D27" i="10" s="1"/>
  <c r="C14" i="10"/>
  <c r="C27" i="10" s="1"/>
  <c r="G21" i="9"/>
  <c r="F21" i="9"/>
  <c r="E21" i="9"/>
  <c r="D21" i="9"/>
  <c r="C21" i="9"/>
  <c r="G13" i="9"/>
  <c r="F13" i="9"/>
  <c r="E13" i="9"/>
  <c r="D13" i="9"/>
  <c r="C13" i="9"/>
  <c r="G14" i="7"/>
  <c r="G28" i="7" s="1"/>
  <c r="F14" i="7"/>
  <c r="F28" i="7" s="1"/>
  <c r="E14" i="7"/>
  <c r="E28" i="7" s="1"/>
  <c r="D14" i="7"/>
  <c r="D28" i="7" s="1"/>
  <c r="C14" i="7"/>
  <c r="C28" i="7" s="1"/>
  <c r="G20" i="6"/>
  <c r="F20" i="6"/>
  <c r="E20" i="6"/>
  <c r="D20" i="6"/>
  <c r="C20" i="6"/>
  <c r="G13" i="6"/>
  <c r="F13" i="6"/>
  <c r="E13" i="6"/>
  <c r="D13" i="6"/>
  <c r="C13" i="6"/>
  <c r="G13" i="5"/>
  <c r="G29" i="5" s="1"/>
  <c r="F13" i="5"/>
  <c r="F29" i="5" s="1"/>
  <c r="E13" i="5"/>
  <c r="E29" i="5" s="1"/>
  <c r="D13" i="5"/>
  <c r="D29" i="5" s="1"/>
  <c r="C13" i="5"/>
  <c r="C29" i="5" s="1"/>
  <c r="G13" i="4"/>
  <c r="G27" i="4" s="1"/>
  <c r="F13" i="4"/>
  <c r="F27" i="4" s="1"/>
  <c r="E13" i="4"/>
  <c r="E27" i="4" s="1"/>
  <c r="D13" i="4"/>
  <c r="D27" i="4" s="1"/>
  <c r="C13" i="4"/>
  <c r="C27" i="4" s="1"/>
  <c r="G14" i="1"/>
  <c r="G28" i="1" s="1"/>
  <c r="F14" i="1"/>
  <c r="F28" i="1" s="1"/>
  <c r="E14" i="1"/>
  <c r="E28" i="1" s="1"/>
  <c r="D14" i="1"/>
  <c r="D28" i="1" s="1"/>
  <c r="C14" i="1"/>
  <c r="C28" i="1" s="1"/>
  <c r="C26" i="9" l="1"/>
  <c r="C27" i="11"/>
  <c r="G27" i="11"/>
  <c r="E27" i="12"/>
  <c r="C25" i="6"/>
  <c r="G25" i="6"/>
  <c r="E25" i="6"/>
  <c r="D25" i="6"/>
  <c r="G26" i="9"/>
  <c r="D26" i="9"/>
  <c r="E26" i="14"/>
  <c r="E26" i="9"/>
  <c r="E30" i="1"/>
  <c r="F26" i="14"/>
  <c r="D26" i="14"/>
  <c r="F27" i="12"/>
  <c r="D27" i="12"/>
  <c r="F27" i="11"/>
  <c r="D27" i="11"/>
  <c r="E29" i="11" s="1"/>
  <c r="F26" i="9"/>
  <c r="F27" i="10"/>
  <c r="F25" i="6"/>
  <c r="F30" i="1"/>
  <c r="F29" i="4"/>
  <c r="E29" i="12" l="1"/>
  <c r="E28" i="14"/>
  <c r="F28" i="14"/>
  <c r="F28" i="9"/>
  <c r="F29" i="12"/>
  <c r="F29" i="11"/>
  <c r="E29" i="10"/>
  <c r="F29" i="10"/>
  <c r="E28" i="9"/>
  <c r="E30" i="7"/>
  <c r="F30" i="7"/>
  <c r="E27" i="6"/>
  <c r="F27" i="6"/>
  <c r="F31" i="5"/>
  <c r="E31" i="5"/>
  <c r="E29" i="4"/>
</calcChain>
</file>

<file path=xl/sharedStrings.xml><?xml version="1.0" encoding="utf-8"?>
<sst xmlns="http://schemas.openxmlformats.org/spreadsheetml/2006/main" count="292" uniqueCount="100">
  <si>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</si>
  <si>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</si>
  <si>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</si>
  <si>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</si>
  <si>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</si>
  <si>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1 день</t>
  </si>
  <si>
    <t>Чай с сахаром</t>
  </si>
  <si>
    <t>Сыр</t>
  </si>
  <si>
    <t>ИТОГО:</t>
  </si>
  <si>
    <t>ЗАВТРАК</t>
  </si>
  <si>
    <t>Сосиска отварная</t>
  </si>
  <si>
    <t>Салат из моркови</t>
  </si>
  <si>
    <t xml:space="preserve">Хлеб </t>
  </si>
  <si>
    <t>ОБЕД</t>
  </si>
  <si>
    <t>ВСЕГО:</t>
  </si>
  <si>
    <t>ИТОГО ЗАВТРАК:</t>
  </si>
  <si>
    <t>ИТОГО ОБЕД:</t>
  </si>
  <si>
    <t>2 день</t>
  </si>
  <si>
    <t>Чай с сахаром и лимоном</t>
  </si>
  <si>
    <t>Котлета мясная</t>
  </si>
  <si>
    <t>Компот из свежих яблок</t>
  </si>
  <si>
    <t>Хлеб</t>
  </si>
  <si>
    <t>Рассольник Ленинградский с курой и сметаной</t>
  </si>
  <si>
    <t>Б</t>
  </si>
  <si>
    <t>Ж</t>
  </si>
  <si>
    <t>У</t>
  </si>
  <si>
    <t>3 день</t>
  </si>
  <si>
    <t>Какао с молоком</t>
  </si>
  <si>
    <t>Компот из сухофруктов</t>
  </si>
  <si>
    <t>4 день</t>
  </si>
  <si>
    <t>Суп картофельный с горохом</t>
  </si>
  <si>
    <t>Борщ картофельный с курой и сметаной</t>
  </si>
  <si>
    <t>5 день</t>
  </si>
  <si>
    <t>Салат из белокачанной капусты</t>
  </si>
  <si>
    <t>6 день</t>
  </si>
  <si>
    <t>Салат "Степной" из разных овощей</t>
  </si>
  <si>
    <t>7 день</t>
  </si>
  <si>
    <t>Картофельное пюре с маслом сливочным</t>
  </si>
  <si>
    <t>Суп картофельный с вермишелью и курой</t>
  </si>
  <si>
    <t>Рис отварной со сливочным маслом</t>
  </si>
  <si>
    <t>Куры отварные</t>
  </si>
  <si>
    <t>Винегрет овощной</t>
  </si>
  <si>
    <t>8 день</t>
  </si>
  <si>
    <t>9 день</t>
  </si>
  <si>
    <t>Кофейный напиток с молоком</t>
  </si>
  <si>
    <t>10 день</t>
  </si>
  <si>
    <t>Суп картофельный с мясными фрикадельками</t>
  </si>
  <si>
    <t>Пюре картофельное маслом сливочным</t>
  </si>
  <si>
    <t>Каша гречневая рассыпчатая</t>
  </si>
  <si>
    <t>Огурец маринованый (промышленный) БЕЗ УКСУСА</t>
  </si>
  <si>
    <t>Свекольник со сметаной</t>
  </si>
  <si>
    <t>Плов из мяса кур</t>
  </si>
  <si>
    <t>Сложный гарнир</t>
  </si>
  <si>
    <t xml:space="preserve">Запеканка рисовая с творогом </t>
  </si>
  <si>
    <t>Суп картофельный с гречкой и курицей</t>
  </si>
  <si>
    <t>Макароны отварные с маслом</t>
  </si>
  <si>
    <t>Каша жидкая молочная рисовая с маслом</t>
  </si>
  <si>
    <t>Соус сметанный с томатом</t>
  </si>
  <si>
    <t>Салат "Школьный"</t>
  </si>
  <si>
    <t xml:space="preserve">Каша гречневая рассыпчатая </t>
  </si>
  <si>
    <t>698(1)</t>
  </si>
  <si>
    <t>54-10м-20</t>
  </si>
  <si>
    <t>Салат картофельный с огурцами</t>
  </si>
  <si>
    <t>Капуста тушенная с мясом</t>
  </si>
  <si>
    <t>Рис припущенный</t>
  </si>
  <si>
    <t>Маринованая свекла</t>
  </si>
  <si>
    <t>Суп-лапша домашняя с курой</t>
  </si>
  <si>
    <t xml:space="preserve">Гренки </t>
  </si>
  <si>
    <t>Напиток яблочный</t>
  </si>
  <si>
    <t>Сыр порционно</t>
  </si>
  <si>
    <t>Каша манная молочная</t>
  </si>
  <si>
    <t>Печень по-строгановски</t>
  </si>
  <si>
    <t>Напиток яблочно-лимонный</t>
  </si>
  <si>
    <t>9/8</t>
  </si>
  <si>
    <t>ПОЛДНИК</t>
  </si>
  <si>
    <t>ИТОГО ПОЛДНИК:</t>
  </si>
  <si>
    <t>Пряник</t>
  </si>
  <si>
    <t>Бутерброд с повидлом или джемом</t>
  </si>
  <si>
    <t>Булочка с изюмом "Веснушка"</t>
  </si>
  <si>
    <t>Яблоко</t>
  </si>
  <si>
    <t>Цена</t>
  </si>
  <si>
    <t>Сосиска в тесте</t>
  </si>
  <si>
    <t>Шоколадный батончик</t>
  </si>
  <si>
    <t>Бутерброд с маслом и сыром</t>
  </si>
  <si>
    <t>Сок в тетрапакете</t>
  </si>
  <si>
    <t>Возрастная категория 6,5 - 10 лет</t>
  </si>
  <si>
    <t>Пирожок с повидлом</t>
  </si>
  <si>
    <t xml:space="preserve">Макароны отварные с маслом </t>
  </si>
  <si>
    <t>Гуляш из отварного мяса</t>
  </si>
  <si>
    <t>Голубцы ленивые</t>
  </si>
  <si>
    <t>Салат из белокочанной капусты и зеленого горошка</t>
  </si>
  <si>
    <t>Рассольник</t>
  </si>
  <si>
    <t>Азу</t>
  </si>
  <si>
    <t>Борщ с мясом и сметаной</t>
  </si>
  <si>
    <t>Суп картофельный с рыбой</t>
  </si>
  <si>
    <t>Гренки</t>
  </si>
  <si>
    <t>Тефтели мясные с соусом</t>
  </si>
  <si>
    <t>Пирожок с картофелем и колбасой</t>
  </si>
  <si>
    <t>Булочка "Российская"  с сахаром</t>
  </si>
  <si>
    <t>Соус молочный сладкий (яблочный) или повидло или 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</si>
</sst>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1" fillId="0" borderId="0" xfId="0" applyFon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0" xfId="0" applyNumberFormat="1" applyBorder="1"/>
    <xf numFmtId="0" fontId="0" fillId="0" borderId="17" xfId="0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20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quotePrefix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 vertical="center" textRotation="45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vertical="center" textRotation="45"/>
    </xf>
    <xf numFmtId="0" fontId="0" fillId="0" borderId="14" xfId="0" applyBorder="1" applyAlignment="1">
      <alignment horizontal="center" vertical="center" textRotation="45"/>
    </xf>
    <xf numFmtId="49" fontId="0" fillId="0" borderId="2" xfId="0" applyNumberFormat="1" applyBorder="1" applyAlignment="1">
      <alignment horizontal="center"/>
    </xf>
    <xf numFmtId="0" fontId="0" fillId="0" borderId="14" xfId="0" applyBorder="1" applyAlignment="1"/>
    <xf numFmtId="0" fontId="0" fillId="0" borderId="8" xfId="0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 textRotation="45"/>
    </xf>
    <xf numFmtId="0" fontId="0" fillId="2" borderId="31" xfId="0" applyFill="1" applyBorder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/>
    <xf numFmtId="164" fontId="0" fillId="2" borderId="31" xfId="0" applyNumberFormat="1" applyFill="1" applyBorder="1" applyAlignment="1">
      <alignment horizontal="center"/>
    </xf>
    <xf numFmtId="164" fontId="0" fillId="0" borderId="0" xfId="0" applyNumberFormat="1" applyBorder="1"/>
    <xf numFmtId="164" fontId="0" fillId="2" borderId="0" xfId="0" applyNumberFormat="1" applyFill="1" applyBorder="1" applyAlignment="1">
      <alignment horizontal="center"/>
    </xf>
    <xf numFmtId="0" fontId="0" fillId="0" borderId="33" xfId="0" applyBorder="1"/>
    <xf numFmtId="164" fontId="0" fillId="2" borderId="0" xfId="0" applyNumberFormat="1" applyFill="1"/>
    <xf numFmtId="43" fontId="0" fillId="0" borderId="0" xfId="0" applyNumberFormat="1"/>
    <xf numFmtId="43" fontId="0" fillId="0" borderId="31" xfId="0" applyNumberForma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2" borderId="31" xfId="0" applyNumberFormat="1" applyFill="1" applyBorder="1" applyAlignment="1">
      <alignment horizontal="center"/>
    </xf>
    <xf numFmtId="43" fontId="0" fillId="2" borderId="0" xfId="0" applyNumberFormat="1" applyFill="1"/>
    <xf numFmtId="43" fontId="0" fillId="0" borderId="0" xfId="0" applyNumberFormat="1" applyBorder="1"/>
    <xf numFmtId="0" fontId="0" fillId="0" borderId="10" xfId="0" applyBorder="1" applyAlignment="1">
      <alignment vertical="center" textRotation="45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45"/>
    </xf>
    <xf numFmtId="0" fontId="0" fillId="0" borderId="19" xfId="0" applyBorder="1" applyAlignment="1">
      <alignment horizontal="center" vertical="center" textRotation="45"/>
    </xf>
    <xf numFmtId="0" fontId="0" fillId="0" borderId="10" xfId="0" applyBorder="1" applyAlignment="1">
      <alignment horizontal="center" vertical="center" textRotation="45"/>
    </xf>
    <xf numFmtId="0" fontId="0" fillId="0" borderId="32" xfId="0" applyBorder="1" applyAlignment="1">
      <alignment horizontal="center" vertical="center" textRotation="45"/>
    </xf>
    <xf numFmtId="0" fontId="0" fillId="0" borderId="23" xfId="0" applyBorder="1" applyAlignment="1">
      <alignment horizontal="center" vertical="center" textRotation="45"/>
    </xf>
    <xf numFmtId="0" fontId="0" fillId="0" borderId="33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7" xfId="0" applyBorder="1" applyAlignment="1">
      <alignment horizontal="center" vertical="center" textRotation="45"/>
    </xf>
    <xf numFmtId="0" fontId="0" fillId="0" borderId="28" xfId="0" applyBorder="1" applyAlignment="1">
      <alignment horizontal="center" vertical="center" textRotation="45"/>
    </xf>
    <xf numFmtId="0" fontId="0" fillId="0" borderId="29" xfId="0" applyBorder="1" applyAlignment="1">
      <alignment horizontal="center" vertical="center" textRotation="45"/>
    </xf>
    <xf numFmtId="0" fontId="0" fillId="0" borderId="30" xfId="0" applyBorder="1" applyAlignment="1">
      <alignment horizontal="center" vertical="center" textRotation="45"/>
    </xf>
    <xf numFmtId="0" fontId="0" fillId="0" borderId="4" xfId="0" applyBorder="1" applyAlignment="1">
      <alignment horizontal="center" textRotation="45"/>
    </xf>
    <xf numFmtId="0" fontId="0" fillId="0" borderId="19" xfId="0" applyBorder="1" applyAlignment="1">
      <alignment horizontal="center" textRotation="45"/>
    </xf>
    <xf numFmtId="0" fontId="0" fillId="0" borderId="25" xfId="0" applyBorder="1" applyAlignment="1">
      <alignment horizontal="center" textRotation="45"/>
    </xf>
    <xf numFmtId="0" fontId="0" fillId="0" borderId="3" xfId="0" applyBorder="1" applyAlignment="1">
      <alignment horizontal="center" textRotation="45"/>
    </xf>
    <xf numFmtId="0" fontId="0" fillId="0" borderId="4" xfId="0" applyBorder="1" applyAlignment="1">
      <alignment horizontal="center" textRotation="44"/>
    </xf>
    <xf numFmtId="0" fontId="0" fillId="0" borderId="10" xfId="0" applyBorder="1" applyAlignment="1">
      <alignment horizontal="center" textRotation="44"/>
    </xf>
    <xf numFmtId="0" fontId="0" fillId="0" borderId="27" xfId="0" applyBorder="1" applyAlignment="1">
      <alignment horizontal="center" textRotation="45"/>
    </xf>
    <xf numFmtId="0" fontId="0" fillId="0" borderId="29" xfId="0" applyBorder="1" applyAlignment="1">
      <alignment horizontal="center" textRotation="45"/>
    </xf>
    <xf numFmtId="0" fontId="0" fillId="0" borderId="10" xfId="0" applyBorder="1" applyAlignment="1">
      <alignment horizontal="center" textRotation="4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2"/>
  <sheetViews>
    <sheetView workbookViewId="0"/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9.109375" style="52"/>
  </cols>
  <sheetData>
    <row r="3" spans="1:9" x14ac:dyDescent="0.3">
      <c r="B3" s="77" t="s">
        <v>85</v>
      </c>
      <c r="C3" s="77"/>
      <c r="D3" s="77"/>
      <c r="E3" s="77"/>
      <c r="F3" s="77"/>
    </row>
    <row r="4" spans="1:9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5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  <c r="I7" s="52" t="s">
        <v>80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56</v>
      </c>
      <c r="C9" s="7">
        <v>240</v>
      </c>
      <c r="D9" s="7">
        <v>3.8</v>
      </c>
      <c r="E9" s="7">
        <v>9.1999999999999993</v>
      </c>
      <c r="F9" s="7">
        <v>20.100000000000001</v>
      </c>
      <c r="G9" s="7">
        <v>238</v>
      </c>
      <c r="H9" s="12">
        <v>350</v>
      </c>
      <c r="I9" s="48"/>
    </row>
    <row r="10" spans="1:9" x14ac:dyDescent="0.3">
      <c r="A10" s="72"/>
      <c r="B10" s="1" t="s">
        <v>21</v>
      </c>
      <c r="C10" s="2">
        <v>50</v>
      </c>
      <c r="D10" s="2">
        <v>4.8</v>
      </c>
      <c r="E10" s="2">
        <v>0.6</v>
      </c>
      <c r="F10" s="2">
        <v>18.5</v>
      </c>
      <c r="G10" s="2">
        <v>142.80000000000001</v>
      </c>
      <c r="H10" s="13"/>
      <c r="I10" s="48"/>
    </row>
    <row r="11" spans="1:9" x14ac:dyDescent="0.3">
      <c r="A11" s="72"/>
      <c r="B11" s="1" t="s">
        <v>6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  <c r="I11" s="48"/>
    </row>
    <row r="12" spans="1:9" x14ac:dyDescent="0.3">
      <c r="A12" s="72"/>
      <c r="B12" s="1" t="s">
        <v>7</v>
      </c>
      <c r="C12" s="2">
        <v>15</v>
      </c>
      <c r="D12" s="2">
        <v>3.5</v>
      </c>
      <c r="E12" s="2">
        <v>4.5999999999999996</v>
      </c>
      <c r="F12" s="2">
        <v>0</v>
      </c>
      <c r="G12" s="2">
        <v>54</v>
      </c>
      <c r="H12" s="13"/>
      <c r="I12" s="48"/>
    </row>
    <row r="13" spans="1:9" ht="15" thickBot="1" x14ac:dyDescent="0.35">
      <c r="A13" s="73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505</v>
      </c>
      <c r="D14" s="16">
        <f t="shared" ref="D14:G14" si="0">SUM(D9:D13)</f>
        <v>12.299999999999999</v>
      </c>
      <c r="E14" s="16">
        <f t="shared" si="0"/>
        <v>14.399999999999999</v>
      </c>
      <c r="F14" s="16">
        <f t="shared" si="0"/>
        <v>49.8</v>
      </c>
      <c r="G14" s="16">
        <f t="shared" si="0"/>
        <v>486.8</v>
      </c>
      <c r="H14" s="17"/>
      <c r="I14" s="48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ht="15" customHeight="1" x14ac:dyDescent="0.3">
      <c r="A16" s="71" t="s">
        <v>13</v>
      </c>
      <c r="B16" s="9" t="s">
        <v>91</v>
      </c>
      <c r="C16" s="19">
        <v>200</v>
      </c>
      <c r="D16" s="19">
        <v>3.5</v>
      </c>
      <c r="E16" s="19">
        <v>2.6</v>
      </c>
      <c r="F16" s="19">
        <v>9.4</v>
      </c>
      <c r="G16" s="19">
        <v>68</v>
      </c>
      <c r="H16" s="20">
        <v>206</v>
      </c>
      <c r="I16" s="48"/>
    </row>
    <row r="17" spans="1:9" x14ac:dyDescent="0.3">
      <c r="A17" s="72"/>
      <c r="B17" s="1" t="s">
        <v>10</v>
      </c>
      <c r="C17" s="2">
        <v>90</v>
      </c>
      <c r="D17" s="2">
        <v>15.71</v>
      </c>
      <c r="E17" s="2">
        <v>7.65</v>
      </c>
      <c r="F17" s="2">
        <v>0.48</v>
      </c>
      <c r="G17" s="2">
        <v>120.2</v>
      </c>
      <c r="H17" s="13">
        <v>476</v>
      </c>
      <c r="I17" s="48"/>
    </row>
    <row r="18" spans="1:9" x14ac:dyDescent="0.3">
      <c r="A18" s="72"/>
      <c r="B18" s="1" t="s">
        <v>55</v>
      </c>
      <c r="C18" s="2">
        <v>150</v>
      </c>
      <c r="D18" s="2">
        <v>4.2</v>
      </c>
      <c r="E18" s="2">
        <v>11</v>
      </c>
      <c r="F18" s="2">
        <v>29</v>
      </c>
      <c r="G18" s="2">
        <v>168.93</v>
      </c>
      <c r="H18" s="13">
        <v>361</v>
      </c>
      <c r="I18" s="48"/>
    </row>
    <row r="19" spans="1:9" x14ac:dyDescent="0.3">
      <c r="A19" s="72"/>
      <c r="B19" s="1" t="s">
        <v>11</v>
      </c>
      <c r="C19" s="2">
        <v>60</v>
      </c>
      <c r="D19" s="2">
        <v>0.7</v>
      </c>
      <c r="E19" s="2">
        <v>0.1</v>
      </c>
      <c r="F19" s="2">
        <v>8.6</v>
      </c>
      <c r="G19" s="2">
        <v>38.1</v>
      </c>
      <c r="H19" s="13">
        <v>49</v>
      </c>
      <c r="I19" s="49"/>
    </row>
    <row r="20" spans="1:9" x14ac:dyDescent="0.3">
      <c r="A20" s="72"/>
      <c r="B20" s="1" t="s">
        <v>6</v>
      </c>
      <c r="C20" s="2">
        <v>200</v>
      </c>
      <c r="D20" s="2">
        <v>0.2</v>
      </c>
      <c r="E20" s="2">
        <v>0</v>
      </c>
      <c r="F20" s="2">
        <v>11.2</v>
      </c>
      <c r="G20" s="2">
        <v>52</v>
      </c>
      <c r="H20" s="13">
        <v>829</v>
      </c>
      <c r="I20" s="49"/>
    </row>
    <row r="21" spans="1:9" ht="15" thickBot="1" x14ac:dyDescent="0.35">
      <c r="A21" s="72"/>
      <c r="B21" s="29" t="s">
        <v>12</v>
      </c>
      <c r="C21" s="30">
        <v>50</v>
      </c>
      <c r="D21" s="30">
        <v>3.5</v>
      </c>
      <c r="E21" s="30">
        <v>0.55000000000000004</v>
      </c>
      <c r="F21" s="30">
        <v>18.5</v>
      </c>
      <c r="G21" s="30">
        <v>96.5</v>
      </c>
      <c r="H21" s="31"/>
      <c r="I21" s="49"/>
    </row>
    <row r="22" spans="1:9" ht="15" thickBot="1" x14ac:dyDescent="0.35">
      <c r="A22" s="37"/>
      <c r="B22" s="6" t="s">
        <v>16</v>
      </c>
      <c r="C22" s="16">
        <f>SUM(C16:C21)</f>
        <v>750</v>
      </c>
      <c r="D22" s="16">
        <f t="shared" ref="D22:G22" si="1">SUM(D16:D21)</f>
        <v>27.81</v>
      </c>
      <c r="E22" s="16">
        <f t="shared" si="1"/>
        <v>21.900000000000002</v>
      </c>
      <c r="F22" s="16">
        <f t="shared" si="1"/>
        <v>77.180000000000007</v>
      </c>
      <c r="G22" s="16">
        <f t="shared" si="1"/>
        <v>543.73</v>
      </c>
      <c r="H22" s="17"/>
      <c r="I22" s="48"/>
    </row>
    <row r="23" spans="1:9" ht="15" thickBot="1" x14ac:dyDescent="0.35">
      <c r="A23" s="44"/>
      <c r="B23" s="8"/>
      <c r="C23" s="18"/>
      <c r="D23" s="18"/>
      <c r="E23" s="18"/>
      <c r="F23" s="18"/>
      <c r="G23" s="18"/>
      <c r="H23" s="18"/>
      <c r="I23" s="55">
        <f>SUM(I14+I22)</f>
        <v>0</v>
      </c>
    </row>
    <row r="24" spans="1:9" ht="21.75" customHeight="1" x14ac:dyDescent="0.3">
      <c r="A24" s="74" t="s">
        <v>74</v>
      </c>
      <c r="B24" s="9" t="s">
        <v>6</v>
      </c>
      <c r="C24" s="41">
        <v>200</v>
      </c>
      <c r="D24" s="19">
        <v>0.2</v>
      </c>
      <c r="E24" s="19">
        <v>0</v>
      </c>
      <c r="F24" s="19">
        <v>11.2</v>
      </c>
      <c r="G24" s="19">
        <v>52</v>
      </c>
      <c r="H24" s="20">
        <v>829</v>
      </c>
      <c r="I24" s="49"/>
    </row>
    <row r="25" spans="1:9" ht="25.5" customHeight="1" x14ac:dyDescent="0.3">
      <c r="A25" s="75"/>
      <c r="B25" s="1" t="s">
        <v>76</v>
      </c>
      <c r="C25" s="66">
        <v>30</v>
      </c>
      <c r="D25" s="30">
        <v>1.9</v>
      </c>
      <c r="E25" s="30">
        <v>5.4</v>
      </c>
      <c r="F25" s="30">
        <v>15.8</v>
      </c>
      <c r="G25" s="30">
        <v>150.19999999999999</v>
      </c>
      <c r="H25" s="31"/>
      <c r="I25" s="49"/>
    </row>
    <row r="26" spans="1:9" ht="15.75" customHeight="1" thickBot="1" x14ac:dyDescent="0.35">
      <c r="A26" s="76"/>
      <c r="B26" s="4" t="s">
        <v>79</v>
      </c>
      <c r="C26" s="65">
        <v>120</v>
      </c>
      <c r="D26" s="14">
        <v>0.4</v>
      </c>
      <c r="E26" s="14">
        <v>0.4</v>
      </c>
      <c r="F26" s="14">
        <v>18.3</v>
      </c>
      <c r="G26" s="14">
        <v>47</v>
      </c>
      <c r="H26" s="15"/>
      <c r="I26" s="49"/>
    </row>
    <row r="27" spans="1:9" ht="15" thickBot="1" x14ac:dyDescent="0.35">
      <c r="A27" s="64"/>
      <c r="B27" s="34" t="s">
        <v>75</v>
      </c>
      <c r="C27" s="35">
        <f>SUM(C24:C26)</f>
        <v>350</v>
      </c>
      <c r="D27" s="35">
        <f>SUM(D24:D26)</f>
        <v>2.5</v>
      </c>
      <c r="E27" s="35">
        <f>SUM(E24:E26)</f>
        <v>5.8000000000000007</v>
      </c>
      <c r="F27" s="35">
        <f>SUM(F24:F26)</f>
        <v>45.3</v>
      </c>
      <c r="G27" s="35">
        <f>SUM(G24:G26)</f>
        <v>249.2</v>
      </c>
      <c r="H27" s="36"/>
      <c r="I27" s="48"/>
    </row>
    <row r="28" spans="1:9" ht="15" thickBot="1" x14ac:dyDescent="0.35">
      <c r="A28" s="33"/>
      <c r="B28" s="34" t="s">
        <v>14</v>
      </c>
      <c r="C28" s="35">
        <f>SUM(C14+C22+C27)</f>
        <v>1605</v>
      </c>
      <c r="D28" s="35">
        <f t="shared" ref="D28:G28" si="2">SUM(D14+D22+D27)</f>
        <v>42.61</v>
      </c>
      <c r="E28" s="35">
        <f t="shared" si="2"/>
        <v>42.099999999999994</v>
      </c>
      <c r="F28" s="35">
        <f t="shared" si="2"/>
        <v>172.28</v>
      </c>
      <c r="G28" s="35">
        <f t="shared" si="2"/>
        <v>1279.73</v>
      </c>
      <c r="H28" s="36"/>
      <c r="I28" s="53">
        <f>SUM(I14+I22+I27)</f>
        <v>0</v>
      </c>
    </row>
    <row r="29" spans="1:9" s="8" customFormat="1" x14ac:dyDescent="0.3">
      <c r="I29" s="54"/>
    </row>
    <row r="30" spans="1:9" s="8" customFormat="1" x14ac:dyDescent="0.3">
      <c r="D30" s="8">
        <v>1</v>
      </c>
      <c r="E30" s="22">
        <f>(D28/E28)</f>
        <v>1.0121140142517815</v>
      </c>
      <c r="F30" s="22">
        <f>(F28/D28)</f>
        <v>4.0431823515606666</v>
      </c>
      <c r="I30" s="54"/>
    </row>
    <row r="31" spans="1:9" s="8" customFormat="1" x14ac:dyDescent="0.3">
      <c r="I31" s="54"/>
    </row>
    <row r="32" spans="1:9" s="8" customFormat="1" x14ac:dyDescent="0.3">
      <c r="I32" s="54"/>
    </row>
    <row r="33" spans="9:9" s="8" customFormat="1" x14ac:dyDescent="0.3">
      <c r="I33" s="54"/>
    </row>
    <row r="34" spans="9:9" s="8" customFormat="1" x14ac:dyDescent="0.3">
      <c r="I34" s="54"/>
    </row>
    <row r="35" spans="9:9" s="8" customFormat="1" x14ac:dyDescent="0.3">
      <c r="I35" s="54"/>
    </row>
    <row r="36" spans="9:9" s="8" customFormat="1" x14ac:dyDescent="0.3">
      <c r="I36" s="54"/>
    </row>
    <row r="37" spans="9:9" s="8" customFormat="1" x14ac:dyDescent="0.3">
      <c r="I37" s="54"/>
    </row>
    <row r="38" spans="9:9" s="8" customFormat="1" x14ac:dyDescent="0.3">
      <c r="I38" s="54"/>
    </row>
    <row r="39" spans="9:9" s="8" customFormat="1" x14ac:dyDescent="0.3">
      <c r="I39" s="54"/>
    </row>
    <row r="40" spans="9:9" s="8" customFormat="1" x14ac:dyDescent="0.3">
      <c r="I40" s="54"/>
    </row>
    <row r="41" spans="9:9" s="8" customFormat="1" x14ac:dyDescent="0.3">
      <c r="I41" s="54"/>
    </row>
    <row r="42" spans="9:9" s="8" customFormat="1" x14ac:dyDescent="0.3">
      <c r="I42" s="54"/>
    </row>
  </sheetData>
  <mergeCells count="10">
    <mergeCell ref="B3:F4"/>
    <mergeCell ref="D7:F7"/>
    <mergeCell ref="G7:G8"/>
    <mergeCell ref="H7:H8"/>
    <mergeCell ref="C7:C8"/>
    <mergeCell ref="A7:A8"/>
    <mergeCell ref="B7:B8"/>
    <mergeCell ref="A9:A13"/>
    <mergeCell ref="A16:A21"/>
    <mergeCell ref="A24:A2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2"/>
  <sheetViews>
    <sheetView workbookViewId="0">
      <selection activeCell="A3" sqref="A3:H29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9.109375" style="52"/>
  </cols>
  <sheetData>
    <row r="3" spans="1:9" ht="15" customHeight="1" x14ac:dyDescent="0.3">
      <c r="B3" s="77" t="s">
        <v>85</v>
      </c>
      <c r="C3" s="77"/>
      <c r="D3" s="77"/>
      <c r="E3" s="77"/>
      <c r="F3" s="77"/>
    </row>
    <row r="4" spans="1:9" ht="15" customHeight="1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17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  <c r="I7" s="52" t="s">
        <v>80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37</v>
      </c>
      <c r="C9" s="7">
        <v>180</v>
      </c>
      <c r="D9" s="7">
        <v>4.2</v>
      </c>
      <c r="E9" s="7">
        <v>11</v>
      </c>
      <c r="F9" s="7">
        <v>35.6</v>
      </c>
      <c r="G9" s="7">
        <v>198</v>
      </c>
      <c r="H9" s="12">
        <v>634</v>
      </c>
      <c r="I9" s="48"/>
    </row>
    <row r="10" spans="1:9" x14ac:dyDescent="0.3">
      <c r="A10" s="72"/>
      <c r="B10" s="1" t="s">
        <v>96</v>
      </c>
      <c r="C10" s="2">
        <v>100</v>
      </c>
      <c r="D10" s="2">
        <v>14.8</v>
      </c>
      <c r="E10" s="2">
        <v>16.399999999999999</v>
      </c>
      <c r="F10" s="2">
        <v>10.1</v>
      </c>
      <c r="G10" s="2">
        <v>257</v>
      </c>
      <c r="H10" s="13">
        <v>561</v>
      </c>
      <c r="I10" s="48"/>
    </row>
    <row r="11" spans="1:9" x14ac:dyDescent="0.3">
      <c r="A11" s="72"/>
      <c r="B11" s="1" t="s">
        <v>6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  <c r="I11" s="48"/>
    </row>
    <row r="12" spans="1:9" x14ac:dyDescent="0.3">
      <c r="A12" s="72"/>
      <c r="B12" s="1" t="s">
        <v>21</v>
      </c>
      <c r="C12" s="2">
        <v>50</v>
      </c>
      <c r="D12" s="2">
        <v>5.15</v>
      </c>
      <c r="E12" s="2">
        <v>0.6</v>
      </c>
      <c r="F12" s="2">
        <v>24</v>
      </c>
      <c r="G12" s="2">
        <v>113.5</v>
      </c>
      <c r="H12" s="13"/>
      <c r="I12" s="48"/>
    </row>
    <row r="13" spans="1:9" ht="15" thickBot="1" x14ac:dyDescent="0.35">
      <c r="A13" s="73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530</v>
      </c>
      <c r="D14" s="16">
        <f t="shared" ref="D14:G14" si="0">SUM(D9:D13)</f>
        <v>24.35</v>
      </c>
      <c r="E14" s="16">
        <f t="shared" si="0"/>
        <v>28</v>
      </c>
      <c r="F14" s="16">
        <f t="shared" si="0"/>
        <v>80.900000000000006</v>
      </c>
      <c r="G14" s="16">
        <f t="shared" si="0"/>
        <v>620.5</v>
      </c>
      <c r="H14" s="17"/>
      <c r="I14" s="48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x14ac:dyDescent="0.3">
      <c r="A16" s="71" t="s">
        <v>13</v>
      </c>
      <c r="B16" s="9" t="s">
        <v>38</v>
      </c>
      <c r="C16" s="19">
        <v>200</v>
      </c>
      <c r="D16" s="19">
        <v>6.9</v>
      </c>
      <c r="E16" s="19">
        <v>4.5</v>
      </c>
      <c r="F16" s="19">
        <v>28.8</v>
      </c>
      <c r="G16" s="19">
        <v>183.6</v>
      </c>
      <c r="H16" s="20">
        <v>215</v>
      </c>
      <c r="I16" s="48"/>
    </row>
    <row r="17" spans="1:9" x14ac:dyDescent="0.3">
      <c r="A17" s="72"/>
      <c r="B17" s="1" t="s">
        <v>39</v>
      </c>
      <c r="C17" s="2">
        <v>150</v>
      </c>
      <c r="D17" s="2">
        <v>3.64</v>
      </c>
      <c r="E17" s="2">
        <v>9.9</v>
      </c>
      <c r="F17" s="2">
        <v>36.5</v>
      </c>
      <c r="G17" s="2">
        <v>302</v>
      </c>
      <c r="H17" s="13">
        <v>615</v>
      </c>
      <c r="I17" s="48"/>
    </row>
    <row r="18" spans="1:9" x14ac:dyDescent="0.3">
      <c r="A18" s="72"/>
      <c r="B18" s="1" t="s">
        <v>40</v>
      </c>
      <c r="C18" s="2">
        <v>90</v>
      </c>
      <c r="D18" s="2">
        <v>14.5</v>
      </c>
      <c r="E18" s="2">
        <v>14.7</v>
      </c>
      <c r="F18" s="2">
        <v>10.5</v>
      </c>
      <c r="G18" s="2">
        <v>192.8</v>
      </c>
      <c r="H18" s="13">
        <v>590</v>
      </c>
      <c r="I18" s="48"/>
    </row>
    <row r="19" spans="1:9" x14ac:dyDescent="0.3">
      <c r="A19" s="72"/>
      <c r="B19" s="1" t="s">
        <v>41</v>
      </c>
      <c r="C19" s="2">
        <v>60</v>
      </c>
      <c r="D19" s="2">
        <v>0.84</v>
      </c>
      <c r="E19" s="2">
        <v>6.06</v>
      </c>
      <c r="F19" s="2">
        <v>8.08</v>
      </c>
      <c r="G19" s="2">
        <v>74.400000000000006</v>
      </c>
      <c r="H19" s="13">
        <v>71</v>
      </c>
      <c r="I19" s="49"/>
    </row>
    <row r="20" spans="1:9" x14ac:dyDescent="0.3">
      <c r="A20" s="72"/>
      <c r="B20" s="1" t="s">
        <v>6</v>
      </c>
      <c r="C20" s="2">
        <v>200</v>
      </c>
      <c r="D20" s="2">
        <v>0.2</v>
      </c>
      <c r="E20" s="2">
        <v>0</v>
      </c>
      <c r="F20" s="2">
        <v>11.2</v>
      </c>
      <c r="G20" s="2">
        <v>52</v>
      </c>
      <c r="H20" s="13">
        <v>829</v>
      </c>
      <c r="I20" s="49"/>
    </row>
    <row r="21" spans="1:9" ht="15" thickBot="1" x14ac:dyDescent="0.35">
      <c r="A21" s="72"/>
      <c r="B21" s="29" t="s">
        <v>21</v>
      </c>
      <c r="C21" s="30">
        <v>50</v>
      </c>
      <c r="D21" s="30">
        <v>3.5</v>
      </c>
      <c r="E21" s="30">
        <v>0.55000000000000004</v>
      </c>
      <c r="F21" s="30">
        <v>20.5</v>
      </c>
      <c r="G21" s="30">
        <v>96.5</v>
      </c>
      <c r="H21" s="31"/>
      <c r="I21" s="49"/>
    </row>
    <row r="22" spans="1:9" ht="15" thickBot="1" x14ac:dyDescent="0.35">
      <c r="A22" s="38"/>
      <c r="B22" s="6" t="s">
        <v>16</v>
      </c>
      <c r="C22" s="16">
        <f>SUM(C16:C21)</f>
        <v>750</v>
      </c>
      <c r="D22" s="16">
        <f t="shared" ref="D22:G22" si="1">SUM(D16:D21)</f>
        <v>29.58</v>
      </c>
      <c r="E22" s="16">
        <f t="shared" si="1"/>
        <v>35.71</v>
      </c>
      <c r="F22" s="16">
        <f t="shared" si="1"/>
        <v>115.58</v>
      </c>
      <c r="G22" s="16">
        <f t="shared" si="1"/>
        <v>901.30000000000007</v>
      </c>
      <c r="H22" s="17"/>
      <c r="I22" s="48"/>
    </row>
    <row r="23" spans="1:9" ht="15" thickBot="1" x14ac:dyDescent="0.35">
      <c r="A23" s="32"/>
      <c r="B23" s="8"/>
      <c r="C23" s="18"/>
      <c r="D23" s="18"/>
      <c r="E23" s="18"/>
      <c r="F23" s="18"/>
      <c r="G23" s="18"/>
      <c r="H23" s="18"/>
      <c r="I23" s="55">
        <f>SUM(I14+I22)</f>
        <v>0</v>
      </c>
    </row>
    <row r="24" spans="1:9" x14ac:dyDescent="0.3">
      <c r="A24" s="85" t="s">
        <v>74</v>
      </c>
      <c r="B24" s="9" t="s">
        <v>6</v>
      </c>
      <c r="C24" s="2">
        <v>200</v>
      </c>
      <c r="D24" s="2">
        <v>0.2</v>
      </c>
      <c r="E24" s="2">
        <v>0</v>
      </c>
      <c r="F24" s="2">
        <v>11.2</v>
      </c>
      <c r="G24" s="2">
        <v>52</v>
      </c>
      <c r="H24" s="13">
        <v>829</v>
      </c>
      <c r="I24" s="49"/>
    </row>
    <row r="25" spans="1:9" x14ac:dyDescent="0.3">
      <c r="A25" s="86"/>
      <c r="B25" s="1" t="s">
        <v>98</v>
      </c>
      <c r="C25" s="2">
        <v>80</v>
      </c>
      <c r="D25" s="2">
        <v>7.74</v>
      </c>
      <c r="E25" s="2">
        <v>6.66</v>
      </c>
      <c r="F25" s="2">
        <v>47.06</v>
      </c>
      <c r="G25" s="2">
        <v>270.66000000000003</v>
      </c>
      <c r="H25" s="13">
        <v>586</v>
      </c>
      <c r="I25" s="49"/>
    </row>
    <row r="26" spans="1:9" ht="15" thickBot="1" x14ac:dyDescent="0.35">
      <c r="A26" s="87"/>
      <c r="B26" s="4"/>
      <c r="C26" s="14"/>
      <c r="D26" s="14"/>
      <c r="E26" s="14"/>
      <c r="F26" s="14"/>
      <c r="G26" s="14"/>
      <c r="H26" s="15"/>
      <c r="I26" s="49"/>
    </row>
    <row r="27" spans="1:9" ht="15" thickBot="1" x14ac:dyDescent="0.35">
      <c r="A27" s="5"/>
      <c r="B27" s="6" t="s">
        <v>75</v>
      </c>
      <c r="C27" s="16">
        <f>SUM(C24:C25)</f>
        <v>280</v>
      </c>
      <c r="D27" s="16">
        <f t="shared" ref="D27:G27" si="2">SUM(D24:D25)</f>
        <v>7.94</v>
      </c>
      <c r="E27" s="16">
        <f t="shared" si="2"/>
        <v>6.66</v>
      </c>
      <c r="F27" s="16">
        <f t="shared" si="2"/>
        <v>58.260000000000005</v>
      </c>
      <c r="G27" s="16">
        <f t="shared" si="2"/>
        <v>322.66000000000003</v>
      </c>
      <c r="H27" s="17"/>
      <c r="I27" s="48"/>
    </row>
    <row r="28" spans="1:9" ht="15" thickBot="1" x14ac:dyDescent="0.35">
      <c r="A28" s="33"/>
      <c r="B28" s="34" t="s">
        <v>14</v>
      </c>
      <c r="C28" s="35">
        <f>SUM(C14+C22+C27)</f>
        <v>1560</v>
      </c>
      <c r="D28" s="35">
        <f t="shared" ref="D28:G28" si="3">SUM(D14+D22+D27)</f>
        <v>61.87</v>
      </c>
      <c r="E28" s="35">
        <f t="shared" si="3"/>
        <v>70.37</v>
      </c>
      <c r="F28" s="35">
        <f t="shared" si="3"/>
        <v>254.74</v>
      </c>
      <c r="G28" s="35">
        <f t="shared" si="3"/>
        <v>1844.4600000000003</v>
      </c>
      <c r="H28" s="36"/>
      <c r="I28" s="53">
        <f>SUM(I14+I22+I27)</f>
        <v>0</v>
      </c>
    </row>
    <row r="29" spans="1:9" s="8" customFormat="1" x14ac:dyDescent="0.3">
      <c r="I29" s="54"/>
    </row>
    <row r="30" spans="1:9" s="8" customFormat="1" x14ac:dyDescent="0.3">
      <c r="D30" s="8">
        <v>1</v>
      </c>
      <c r="E30" s="22">
        <f>(D28/E28)</f>
        <v>0.8792098905783714</v>
      </c>
      <c r="F30" s="22">
        <f>(F28/D28)</f>
        <v>4.1173428155810576</v>
      </c>
      <c r="I30" s="54"/>
    </row>
    <row r="31" spans="1:9" s="8" customFormat="1" x14ac:dyDescent="0.3">
      <c r="I31" s="54"/>
    </row>
    <row r="32" spans="1:9" s="8" customFormat="1" x14ac:dyDescent="0.3">
      <c r="I32" s="54"/>
    </row>
    <row r="33" spans="9:9" s="8" customFormat="1" x14ac:dyDescent="0.3">
      <c r="I33" s="54"/>
    </row>
    <row r="34" spans="9:9" s="8" customFormat="1" x14ac:dyDescent="0.3">
      <c r="I34" s="54"/>
    </row>
    <row r="35" spans="9:9" s="8" customFormat="1" x14ac:dyDescent="0.3">
      <c r="I35" s="54"/>
    </row>
    <row r="36" spans="9:9" s="8" customFormat="1" x14ac:dyDescent="0.3">
      <c r="I36" s="54"/>
    </row>
    <row r="37" spans="9:9" s="8" customFormat="1" x14ac:dyDescent="0.3">
      <c r="I37" s="54"/>
    </row>
    <row r="38" spans="9:9" s="8" customFormat="1" x14ac:dyDescent="0.3">
      <c r="I38" s="54"/>
    </row>
    <row r="39" spans="9:9" s="8" customFormat="1" x14ac:dyDescent="0.3">
      <c r="I39" s="54"/>
    </row>
    <row r="40" spans="9:9" s="8" customFormat="1" x14ac:dyDescent="0.3">
      <c r="I40" s="54"/>
    </row>
    <row r="41" spans="9:9" s="8" customFormat="1" x14ac:dyDescent="0.3">
      <c r="I41" s="54"/>
    </row>
    <row r="42" spans="9:9" s="8" customFormat="1" x14ac:dyDescent="0.3">
      <c r="I42" s="54"/>
    </row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1"/>
  <sheetViews>
    <sheetView workbookViewId="0">
      <selection activeCell="A3" sqref="A3:H27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9.109375" style="52"/>
  </cols>
  <sheetData>
    <row r="3" spans="1:9" ht="15" customHeight="1" x14ac:dyDescent="0.3">
      <c r="B3" s="77" t="s">
        <v>85</v>
      </c>
      <c r="C3" s="77"/>
      <c r="D3" s="77"/>
      <c r="E3" s="77"/>
      <c r="F3" s="77"/>
    </row>
    <row r="4" spans="1:9" ht="15" customHeight="1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26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30</v>
      </c>
      <c r="C9" s="7">
        <v>200</v>
      </c>
      <c r="D9" s="7">
        <v>12.04</v>
      </c>
      <c r="E9" s="7">
        <v>9.44</v>
      </c>
      <c r="F9" s="7">
        <v>30.6</v>
      </c>
      <c r="G9" s="7">
        <v>164</v>
      </c>
      <c r="H9" s="12">
        <v>214</v>
      </c>
      <c r="I9" s="48"/>
    </row>
    <row r="10" spans="1:9" x14ac:dyDescent="0.3">
      <c r="A10" s="72"/>
      <c r="B10" s="1" t="s">
        <v>67</v>
      </c>
      <c r="C10" s="2">
        <v>50</v>
      </c>
      <c r="D10" s="2">
        <v>7.7</v>
      </c>
      <c r="E10" s="2">
        <v>6.65</v>
      </c>
      <c r="F10" s="2">
        <v>21.5</v>
      </c>
      <c r="G10" s="2">
        <v>207</v>
      </c>
      <c r="H10" s="13">
        <v>42</v>
      </c>
      <c r="I10" s="48"/>
    </row>
    <row r="11" spans="1:9" x14ac:dyDescent="0.3">
      <c r="A11" s="72"/>
      <c r="B11" s="1" t="s">
        <v>6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  <c r="I11" s="48"/>
    </row>
    <row r="12" spans="1:9" ht="15" thickBot="1" x14ac:dyDescent="0.35">
      <c r="A12" s="73"/>
      <c r="B12" s="4" t="s">
        <v>77</v>
      </c>
      <c r="C12" s="14">
        <v>70</v>
      </c>
      <c r="D12" s="14">
        <v>1.98</v>
      </c>
      <c r="E12" s="14">
        <v>6.9</v>
      </c>
      <c r="F12" s="14">
        <v>33.18</v>
      </c>
      <c r="G12" s="14">
        <v>202.8</v>
      </c>
      <c r="H12" s="15">
        <v>2</v>
      </c>
      <c r="I12" s="48"/>
    </row>
    <row r="13" spans="1:9" ht="15" thickBot="1" x14ac:dyDescent="0.35">
      <c r="A13" s="5"/>
      <c r="B13" s="6" t="s">
        <v>15</v>
      </c>
      <c r="C13" s="16">
        <f>SUM(C9:C12)</f>
        <v>520</v>
      </c>
      <c r="D13" s="16">
        <f>SUM(D9:D12)</f>
        <v>21.919999999999998</v>
      </c>
      <c r="E13" s="16">
        <f>SUM(E9:E12)</f>
        <v>22.990000000000002</v>
      </c>
      <c r="F13" s="16">
        <f>SUM(F9:F12)</f>
        <v>96.47999999999999</v>
      </c>
      <c r="G13" s="16">
        <f>SUM(G9:G12)</f>
        <v>625.79999999999995</v>
      </c>
      <c r="H13" s="17"/>
      <c r="I13" s="48"/>
    </row>
    <row r="14" spans="1:9" ht="15" thickBot="1" x14ac:dyDescent="0.35">
      <c r="A14" s="8"/>
      <c r="B14" s="8"/>
      <c r="C14" s="18"/>
      <c r="D14" s="18"/>
      <c r="E14" s="18"/>
      <c r="F14" s="18"/>
      <c r="G14" s="18"/>
      <c r="H14" s="18"/>
    </row>
    <row r="15" spans="1:9" x14ac:dyDescent="0.3">
      <c r="A15" s="71" t="s">
        <v>13</v>
      </c>
      <c r="B15" s="9" t="s">
        <v>93</v>
      </c>
      <c r="C15" s="19">
        <v>200</v>
      </c>
      <c r="D15" s="19">
        <v>6.04</v>
      </c>
      <c r="E15" s="19">
        <v>10.1</v>
      </c>
      <c r="F15" s="19">
        <v>20.14</v>
      </c>
      <c r="G15" s="19">
        <v>131.80000000000001</v>
      </c>
      <c r="H15" s="20">
        <v>184</v>
      </c>
      <c r="I15" s="49"/>
    </row>
    <row r="16" spans="1:9" x14ac:dyDescent="0.3">
      <c r="A16" s="72"/>
      <c r="B16" s="1" t="s">
        <v>51</v>
      </c>
      <c r="C16" s="2">
        <v>200</v>
      </c>
      <c r="D16" s="2">
        <v>20.399999999999999</v>
      </c>
      <c r="E16" s="2">
        <v>22.25</v>
      </c>
      <c r="F16" s="2">
        <v>35.799999999999997</v>
      </c>
      <c r="G16" s="2">
        <v>437.5</v>
      </c>
      <c r="H16" s="13">
        <v>443</v>
      </c>
      <c r="I16" s="49"/>
    </row>
    <row r="17" spans="1:9" x14ac:dyDescent="0.3">
      <c r="A17" s="72"/>
      <c r="B17" s="1" t="s">
        <v>58</v>
      </c>
      <c r="C17" s="2">
        <v>60</v>
      </c>
      <c r="D17" s="2">
        <v>0.9</v>
      </c>
      <c r="E17" s="2">
        <v>4.5</v>
      </c>
      <c r="F17" s="2">
        <v>8.3000000000000007</v>
      </c>
      <c r="G17" s="2">
        <v>56</v>
      </c>
      <c r="H17" s="13">
        <v>39</v>
      </c>
      <c r="I17" s="49"/>
    </row>
    <row r="18" spans="1:9" x14ac:dyDescent="0.3">
      <c r="A18" s="72"/>
      <c r="B18" s="1" t="s">
        <v>21</v>
      </c>
      <c r="C18" s="2">
        <v>50</v>
      </c>
      <c r="D18" s="2">
        <v>3.5</v>
      </c>
      <c r="E18" s="2">
        <v>0.55000000000000004</v>
      </c>
      <c r="F18" s="2">
        <v>20.5</v>
      </c>
      <c r="G18" s="2">
        <v>96.5</v>
      </c>
      <c r="H18" s="13"/>
      <c r="I18" s="49"/>
    </row>
    <row r="19" spans="1:9" x14ac:dyDescent="0.3">
      <c r="A19" s="72"/>
      <c r="B19" s="1" t="s">
        <v>28</v>
      </c>
      <c r="C19" s="2">
        <v>200</v>
      </c>
      <c r="D19" s="2">
        <v>0.6</v>
      </c>
      <c r="E19" s="2">
        <v>0</v>
      </c>
      <c r="F19" s="2">
        <v>28.9</v>
      </c>
      <c r="G19" s="2">
        <v>118</v>
      </c>
      <c r="H19" s="13">
        <v>759</v>
      </c>
      <c r="I19" s="49"/>
    </row>
    <row r="20" spans="1:9" ht="15" thickBot="1" x14ac:dyDescent="0.35">
      <c r="A20" s="73"/>
      <c r="B20" s="4"/>
      <c r="C20" s="14"/>
      <c r="D20" s="14"/>
      <c r="E20" s="14"/>
      <c r="F20" s="14"/>
      <c r="G20" s="14"/>
      <c r="H20" s="15"/>
    </row>
    <row r="21" spans="1:9" ht="15" thickBot="1" x14ac:dyDescent="0.35">
      <c r="A21" s="38"/>
      <c r="B21" s="6" t="s">
        <v>16</v>
      </c>
      <c r="C21" s="16">
        <f>SUM(C15:C19)</f>
        <v>710</v>
      </c>
      <c r="D21" s="16">
        <f t="shared" ref="D21:G21" si="0">SUM(D15:D19)</f>
        <v>31.439999999999998</v>
      </c>
      <c r="E21" s="16">
        <f t="shared" si="0"/>
        <v>37.4</v>
      </c>
      <c r="F21" s="16">
        <f t="shared" si="0"/>
        <v>113.63999999999999</v>
      </c>
      <c r="G21" s="16">
        <f t="shared" si="0"/>
        <v>839.8</v>
      </c>
      <c r="H21" s="17"/>
      <c r="I21" s="53">
        <f>SUM(I13+I20)</f>
        <v>0</v>
      </c>
    </row>
    <row r="22" spans="1:9" ht="15" thickBot="1" x14ac:dyDescent="0.35">
      <c r="A22" s="32"/>
      <c r="B22" s="8"/>
      <c r="C22" s="18"/>
      <c r="D22" s="18"/>
      <c r="E22" s="18"/>
      <c r="F22" s="18"/>
      <c r="G22" s="18"/>
      <c r="H22" s="18"/>
    </row>
    <row r="23" spans="1:9" x14ac:dyDescent="0.3">
      <c r="A23" s="85" t="s">
        <v>74</v>
      </c>
      <c r="B23" s="9" t="s">
        <v>28</v>
      </c>
      <c r="C23" s="19">
        <v>200</v>
      </c>
      <c r="D23" s="2">
        <v>0.6</v>
      </c>
      <c r="E23" s="2">
        <v>0</v>
      </c>
      <c r="F23" s="2">
        <v>28.9</v>
      </c>
      <c r="G23" s="2">
        <v>118</v>
      </c>
      <c r="H23" s="13">
        <v>759</v>
      </c>
      <c r="I23" s="48"/>
    </row>
    <row r="24" spans="1:9" x14ac:dyDescent="0.3">
      <c r="A24" s="86"/>
      <c r="B24" s="1" t="s">
        <v>81</v>
      </c>
      <c r="C24" s="2">
        <v>90</v>
      </c>
      <c r="D24" s="2">
        <v>10.77</v>
      </c>
      <c r="E24" s="2">
        <v>5.65</v>
      </c>
      <c r="F24" s="2">
        <v>18.48</v>
      </c>
      <c r="G24" s="2">
        <v>120.2</v>
      </c>
      <c r="H24" s="13">
        <v>476</v>
      </c>
      <c r="I24" s="48"/>
    </row>
    <row r="25" spans="1:9" ht="15" thickBot="1" x14ac:dyDescent="0.35">
      <c r="A25" s="88"/>
      <c r="B25" s="29"/>
      <c r="C25" s="30"/>
      <c r="D25" s="2"/>
      <c r="E25" s="2"/>
      <c r="F25" s="2"/>
      <c r="G25" s="2"/>
      <c r="H25" s="13"/>
      <c r="I25" s="48"/>
    </row>
    <row r="26" spans="1:9" ht="15" thickBot="1" x14ac:dyDescent="0.35">
      <c r="A26" s="5"/>
      <c r="B26" s="6" t="s">
        <v>75</v>
      </c>
      <c r="C26" s="16">
        <f>SUM(C23:C25)</f>
        <v>290</v>
      </c>
      <c r="D26" s="16">
        <f t="shared" ref="D26:G26" si="1">SUM(D23:D25)</f>
        <v>11.37</v>
      </c>
      <c r="E26" s="16">
        <f t="shared" si="1"/>
        <v>5.65</v>
      </c>
      <c r="F26" s="16">
        <f t="shared" si="1"/>
        <v>47.379999999999995</v>
      </c>
      <c r="G26" s="16">
        <f t="shared" si="1"/>
        <v>238.2</v>
      </c>
      <c r="H26" s="17"/>
      <c r="I26" s="48"/>
    </row>
    <row r="27" spans="1:9" ht="15" thickBot="1" x14ac:dyDescent="0.35">
      <c r="A27" s="5"/>
      <c r="B27" s="6" t="s">
        <v>14</v>
      </c>
      <c r="C27" s="16">
        <f>SUM(C13+C21+C26)</f>
        <v>1520</v>
      </c>
      <c r="D27" s="16">
        <f t="shared" ref="D27:G27" si="2">SUM(D13+D21+D26)</f>
        <v>64.73</v>
      </c>
      <c r="E27" s="16">
        <f t="shared" si="2"/>
        <v>66.040000000000006</v>
      </c>
      <c r="F27" s="16">
        <f t="shared" si="2"/>
        <v>257.5</v>
      </c>
      <c r="G27" s="16">
        <f t="shared" si="2"/>
        <v>1703.8</v>
      </c>
      <c r="H27" s="17"/>
      <c r="I27" s="53">
        <f>SUM(I13+I20+I26)</f>
        <v>0</v>
      </c>
    </row>
    <row r="28" spans="1:9" s="8" customFormat="1" x14ac:dyDescent="0.3">
      <c r="I28" s="54"/>
    </row>
    <row r="29" spans="1:9" s="8" customFormat="1" x14ac:dyDescent="0.3">
      <c r="D29" s="8">
        <v>1</v>
      </c>
      <c r="E29" s="22">
        <f>(D27/E27)</f>
        <v>0.98016353725015137</v>
      </c>
      <c r="F29" s="22">
        <f>(F27/D27)</f>
        <v>3.9780627220763169</v>
      </c>
      <c r="I29" s="54"/>
    </row>
    <row r="30" spans="1:9" s="8" customFormat="1" x14ac:dyDescent="0.3">
      <c r="I30" s="54"/>
    </row>
    <row r="31" spans="1:9" s="8" customFormat="1" x14ac:dyDescent="0.3">
      <c r="I31" s="54"/>
    </row>
    <row r="32" spans="1:9" s="8" customFormat="1" x14ac:dyDescent="0.3">
      <c r="I32" s="54"/>
    </row>
    <row r="33" spans="9:9" s="8" customFormat="1" x14ac:dyDescent="0.3">
      <c r="I33" s="54"/>
    </row>
    <row r="34" spans="9:9" s="8" customFormat="1" x14ac:dyDescent="0.3">
      <c r="I34" s="54"/>
    </row>
    <row r="35" spans="9:9" s="8" customFormat="1" x14ac:dyDescent="0.3">
      <c r="I35" s="54"/>
    </row>
    <row r="36" spans="9:9" s="8" customFormat="1" x14ac:dyDescent="0.3">
      <c r="I36" s="54"/>
    </row>
    <row r="37" spans="9:9" s="8" customFormat="1" x14ac:dyDescent="0.3">
      <c r="I37" s="54"/>
    </row>
    <row r="38" spans="9:9" s="8" customFormat="1" x14ac:dyDescent="0.3">
      <c r="I38" s="54"/>
    </row>
    <row r="39" spans="9:9" s="8" customFormat="1" x14ac:dyDescent="0.3">
      <c r="I39" s="54"/>
    </row>
    <row r="40" spans="9:9" s="8" customFormat="1" x14ac:dyDescent="0.3">
      <c r="I40" s="54"/>
    </row>
    <row r="41" spans="9:9" s="8" customFormat="1" x14ac:dyDescent="0.3">
      <c r="I41" s="54"/>
    </row>
  </sheetData>
  <mergeCells count="10">
    <mergeCell ref="A23:A25"/>
    <mergeCell ref="H7:H8"/>
    <mergeCell ref="A9:A12"/>
    <mergeCell ref="A15:A20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3"/>
  <sheetViews>
    <sheetView workbookViewId="0">
      <selection activeCell="A3" sqref="A3:H29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9.109375" style="47"/>
  </cols>
  <sheetData>
    <row r="3" spans="1:9" ht="15" customHeight="1" x14ac:dyDescent="0.3">
      <c r="B3" s="77" t="s">
        <v>85</v>
      </c>
      <c r="C3" s="77"/>
      <c r="D3" s="77"/>
      <c r="E3" s="77"/>
      <c r="F3" s="77"/>
    </row>
    <row r="4" spans="1:9" ht="15" customHeight="1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29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87</v>
      </c>
      <c r="C9" s="7">
        <v>150</v>
      </c>
      <c r="D9" s="7">
        <v>5.86</v>
      </c>
      <c r="E9" s="7">
        <v>4.0599999999999996</v>
      </c>
      <c r="F9" s="7">
        <v>35.64</v>
      </c>
      <c r="G9" s="7">
        <v>202.16</v>
      </c>
      <c r="H9" s="12">
        <v>361</v>
      </c>
      <c r="I9" s="48"/>
    </row>
    <row r="10" spans="1:9" x14ac:dyDescent="0.3">
      <c r="A10" s="72"/>
      <c r="B10" s="1" t="s">
        <v>21</v>
      </c>
      <c r="C10" s="2">
        <v>60</v>
      </c>
      <c r="D10" s="2">
        <v>5</v>
      </c>
      <c r="E10" s="2">
        <v>5.07</v>
      </c>
      <c r="F10" s="2">
        <v>15.72</v>
      </c>
      <c r="G10" s="2">
        <v>130.72</v>
      </c>
      <c r="H10" s="13">
        <v>6</v>
      </c>
      <c r="I10" s="48"/>
    </row>
    <row r="11" spans="1:9" x14ac:dyDescent="0.3">
      <c r="A11" s="72"/>
      <c r="B11" s="1" t="s">
        <v>88</v>
      </c>
      <c r="C11" s="2">
        <v>100</v>
      </c>
      <c r="D11" s="2">
        <v>5.2</v>
      </c>
      <c r="E11" s="2">
        <v>10.19</v>
      </c>
      <c r="F11" s="2">
        <v>3.28</v>
      </c>
      <c r="G11" s="2">
        <v>156.25</v>
      </c>
      <c r="H11" s="13">
        <v>238</v>
      </c>
      <c r="I11" s="48"/>
    </row>
    <row r="12" spans="1:9" ht="15" thickBot="1" x14ac:dyDescent="0.35">
      <c r="A12" s="72"/>
      <c r="B12" s="1" t="s">
        <v>18</v>
      </c>
      <c r="C12" s="2">
        <v>200</v>
      </c>
      <c r="D12" s="2">
        <v>0.2</v>
      </c>
      <c r="E12" s="2">
        <v>0</v>
      </c>
      <c r="F12" s="2">
        <v>13.8</v>
      </c>
      <c r="G12" s="2">
        <v>56</v>
      </c>
      <c r="H12" s="13">
        <v>830</v>
      </c>
      <c r="I12" s="48"/>
    </row>
    <row r="13" spans="1:9" ht="15" thickBot="1" x14ac:dyDescent="0.35">
      <c r="A13" s="5"/>
      <c r="B13" s="6" t="s">
        <v>15</v>
      </c>
      <c r="C13" s="16">
        <f>SUM(C9:C12)</f>
        <v>510</v>
      </c>
      <c r="D13" s="16">
        <f>SUM(D9:D12)</f>
        <v>16.259999999999998</v>
      </c>
      <c r="E13" s="16">
        <f>SUM(E9:E12)</f>
        <v>19.32</v>
      </c>
      <c r="F13" s="16">
        <f>SUM(F9:F12)</f>
        <v>68.44</v>
      </c>
      <c r="G13" s="16">
        <f>SUM(G9:G12)</f>
        <v>545.13</v>
      </c>
      <c r="H13" s="17"/>
      <c r="I13" s="48"/>
    </row>
    <row r="14" spans="1:9" ht="15" thickBot="1" x14ac:dyDescent="0.35">
      <c r="A14" s="8"/>
      <c r="B14" s="8"/>
      <c r="C14" s="18"/>
      <c r="D14" s="18"/>
      <c r="E14" s="18"/>
      <c r="F14" s="18"/>
      <c r="G14" s="18"/>
      <c r="H14" s="18"/>
    </row>
    <row r="15" spans="1:9" ht="15" customHeight="1" x14ac:dyDescent="0.3">
      <c r="A15" s="71" t="s">
        <v>13</v>
      </c>
      <c r="B15" s="9" t="s">
        <v>66</v>
      </c>
      <c r="C15" s="19">
        <v>200</v>
      </c>
      <c r="D15" s="19">
        <v>5.9</v>
      </c>
      <c r="E15" s="19">
        <v>3.2</v>
      </c>
      <c r="F15" s="19">
        <v>24.4</v>
      </c>
      <c r="G15" s="19">
        <v>194.6</v>
      </c>
      <c r="H15" s="20">
        <v>222</v>
      </c>
      <c r="I15" s="49"/>
    </row>
    <row r="16" spans="1:9" x14ac:dyDescent="0.3">
      <c r="A16" s="72"/>
      <c r="B16" s="1" t="s">
        <v>59</v>
      </c>
      <c r="C16" s="2">
        <v>150</v>
      </c>
      <c r="D16" s="2">
        <v>8.18</v>
      </c>
      <c r="E16" s="2">
        <v>5.5</v>
      </c>
      <c r="F16" s="2">
        <v>29.2</v>
      </c>
      <c r="G16" s="2">
        <v>263.8</v>
      </c>
      <c r="H16" s="13">
        <v>343</v>
      </c>
      <c r="I16" s="49"/>
    </row>
    <row r="17" spans="1:9" x14ac:dyDescent="0.3">
      <c r="A17" s="72"/>
      <c r="B17" s="1" t="s">
        <v>57</v>
      </c>
      <c r="C17" s="2">
        <v>50</v>
      </c>
      <c r="D17" s="2">
        <v>0.88</v>
      </c>
      <c r="E17" s="2">
        <v>2.5</v>
      </c>
      <c r="F17" s="2">
        <v>3.51</v>
      </c>
      <c r="G17" s="2">
        <v>40.049999999999997</v>
      </c>
      <c r="H17" s="13" t="s">
        <v>60</v>
      </c>
      <c r="I17" s="49"/>
    </row>
    <row r="18" spans="1:9" x14ac:dyDescent="0.3">
      <c r="A18" s="72"/>
      <c r="B18" s="1" t="s">
        <v>19</v>
      </c>
      <c r="C18" s="2">
        <v>90</v>
      </c>
      <c r="D18" s="2">
        <v>13.7</v>
      </c>
      <c r="E18" s="2">
        <v>12</v>
      </c>
      <c r="F18" s="2">
        <v>2.2999999999999998</v>
      </c>
      <c r="G18" s="2">
        <v>208</v>
      </c>
      <c r="H18" s="13">
        <v>555</v>
      </c>
      <c r="I18" s="49"/>
    </row>
    <row r="19" spans="1:9" x14ac:dyDescent="0.3">
      <c r="A19" s="72"/>
      <c r="B19" s="1" t="s">
        <v>33</v>
      </c>
      <c r="C19" s="2">
        <v>80</v>
      </c>
      <c r="D19" s="2">
        <v>0.9</v>
      </c>
      <c r="E19" s="2">
        <v>3.4</v>
      </c>
      <c r="F19" s="2">
        <v>3.9</v>
      </c>
      <c r="G19" s="2">
        <v>52</v>
      </c>
      <c r="H19" s="13">
        <v>108</v>
      </c>
      <c r="I19" s="49"/>
    </row>
    <row r="20" spans="1:9" x14ac:dyDescent="0.3">
      <c r="A20" s="72"/>
      <c r="B20" s="1" t="s">
        <v>20</v>
      </c>
      <c r="C20" s="2">
        <v>200</v>
      </c>
      <c r="D20" s="2">
        <v>0.14000000000000001</v>
      </c>
      <c r="E20" s="2">
        <v>0</v>
      </c>
      <c r="F20" s="2">
        <v>18.100000000000001</v>
      </c>
      <c r="G20" s="2">
        <v>104</v>
      </c>
      <c r="H20" s="13">
        <v>754</v>
      </c>
      <c r="I20" s="49"/>
    </row>
    <row r="21" spans="1:9" ht="15" thickBot="1" x14ac:dyDescent="0.35">
      <c r="A21" s="72"/>
      <c r="B21" s="29" t="s">
        <v>21</v>
      </c>
      <c r="C21" s="30">
        <v>50</v>
      </c>
      <c r="D21" s="30">
        <v>3.5</v>
      </c>
      <c r="E21" s="30">
        <v>0.55000000000000004</v>
      </c>
      <c r="F21" s="30">
        <v>18.5</v>
      </c>
      <c r="G21" s="30">
        <v>96.5</v>
      </c>
      <c r="H21" s="31"/>
      <c r="I21" s="49"/>
    </row>
    <row r="22" spans="1:9" ht="15" thickBot="1" x14ac:dyDescent="0.35">
      <c r="A22" s="37"/>
      <c r="B22" s="6" t="s">
        <v>16</v>
      </c>
      <c r="C22" s="16">
        <f>SUM(C15:C21)</f>
        <v>820</v>
      </c>
      <c r="D22" s="16">
        <f t="shared" ref="D22:G22" si="0">SUM(D15:D21)</f>
        <v>33.200000000000003</v>
      </c>
      <c r="E22" s="16">
        <f t="shared" si="0"/>
        <v>27.15</v>
      </c>
      <c r="F22" s="16">
        <f t="shared" si="0"/>
        <v>99.91</v>
      </c>
      <c r="G22" s="16">
        <f t="shared" si="0"/>
        <v>958.95</v>
      </c>
      <c r="H22" s="17"/>
      <c r="I22" s="48"/>
    </row>
    <row r="23" spans="1:9" ht="15" thickBot="1" x14ac:dyDescent="0.35">
      <c r="A23" s="32"/>
      <c r="B23" s="8"/>
      <c r="C23" s="18"/>
      <c r="D23" s="18"/>
      <c r="E23" s="18"/>
      <c r="F23" s="18"/>
      <c r="G23" s="18"/>
      <c r="H23" s="18"/>
      <c r="I23" s="50">
        <f>SUM(I13+I22)</f>
        <v>0</v>
      </c>
    </row>
    <row r="24" spans="1:9" ht="15" customHeight="1" x14ac:dyDescent="0.3">
      <c r="A24" s="74" t="s">
        <v>74</v>
      </c>
      <c r="B24" s="9" t="s">
        <v>18</v>
      </c>
      <c r="C24" s="19">
        <v>200</v>
      </c>
      <c r="D24" s="19">
        <v>0.2</v>
      </c>
      <c r="E24" s="19">
        <v>0</v>
      </c>
      <c r="F24" s="19">
        <v>13.8</v>
      </c>
      <c r="G24" s="19">
        <v>56</v>
      </c>
      <c r="H24" s="20">
        <v>830</v>
      </c>
      <c r="I24" s="49"/>
    </row>
    <row r="25" spans="1:9" ht="15" customHeight="1" x14ac:dyDescent="0.3">
      <c r="A25" s="75"/>
      <c r="B25" s="1" t="s">
        <v>77</v>
      </c>
      <c r="C25" s="2">
        <v>70</v>
      </c>
      <c r="D25" s="2">
        <v>2.98</v>
      </c>
      <c r="E25" s="2">
        <v>6.9</v>
      </c>
      <c r="F25" s="2">
        <v>30.18</v>
      </c>
      <c r="G25" s="2">
        <v>202.8</v>
      </c>
      <c r="H25" s="13">
        <v>2</v>
      </c>
      <c r="I25" s="49"/>
    </row>
    <row r="26" spans="1:9" ht="15" customHeight="1" thickBot="1" x14ac:dyDescent="0.35">
      <c r="A26" s="76"/>
      <c r="B26" s="4" t="s">
        <v>82</v>
      </c>
      <c r="C26" s="14">
        <v>30</v>
      </c>
      <c r="D26" s="14"/>
      <c r="E26" s="14"/>
      <c r="F26" s="14"/>
      <c r="G26" s="14"/>
      <c r="H26" s="15"/>
      <c r="I26" s="49"/>
    </row>
    <row r="27" spans="1:9" ht="15" thickBot="1" x14ac:dyDescent="0.35">
      <c r="A27" s="56"/>
      <c r="B27" s="33" t="s">
        <v>75</v>
      </c>
      <c r="C27" s="35">
        <f>SUM(C24:C26)</f>
        <v>300</v>
      </c>
      <c r="D27" s="35">
        <f t="shared" ref="D27:G27" si="1">SUM(D24:D25)</f>
        <v>3.18</v>
      </c>
      <c r="E27" s="35">
        <v>10.9</v>
      </c>
      <c r="F27" s="35">
        <f t="shared" si="1"/>
        <v>43.980000000000004</v>
      </c>
      <c r="G27" s="35">
        <f t="shared" si="1"/>
        <v>258.8</v>
      </c>
      <c r="H27" s="36"/>
    </row>
    <row r="28" spans="1:9" ht="15" thickBot="1" x14ac:dyDescent="0.35">
      <c r="A28" s="8"/>
      <c r="B28" s="8"/>
      <c r="C28" s="18"/>
      <c r="D28" s="18"/>
      <c r="E28" s="18"/>
      <c r="F28" s="18"/>
      <c r="G28" s="18"/>
      <c r="H28" s="18"/>
      <c r="I28" s="50">
        <f>SUM(I13+I22+I27)</f>
        <v>0</v>
      </c>
    </row>
    <row r="29" spans="1:9" ht="15" thickBot="1" x14ac:dyDescent="0.35">
      <c r="A29" s="5"/>
      <c r="B29" s="6" t="s">
        <v>14</v>
      </c>
      <c r="C29" s="16">
        <f>SUM(C13+C22+C27)</f>
        <v>1630</v>
      </c>
      <c r="D29" s="16">
        <f t="shared" ref="D29:G29" si="2">SUM(D13+D22+D27)</f>
        <v>52.64</v>
      </c>
      <c r="E29" s="16">
        <f t="shared" si="2"/>
        <v>57.37</v>
      </c>
      <c r="F29" s="16">
        <f t="shared" si="2"/>
        <v>212.32999999999998</v>
      </c>
      <c r="G29" s="16">
        <f t="shared" si="2"/>
        <v>1762.8799999999999</v>
      </c>
      <c r="H29" s="17"/>
    </row>
    <row r="30" spans="1:9" s="8" customFormat="1" x14ac:dyDescent="0.3">
      <c r="I30" s="51"/>
    </row>
    <row r="31" spans="1:9" s="8" customFormat="1" x14ac:dyDescent="0.3">
      <c r="D31" s="8">
        <v>1</v>
      </c>
      <c r="E31" s="22">
        <f>(D29/E29)</f>
        <v>0.91755272790657139</v>
      </c>
      <c r="F31" s="22">
        <f>(F29/D29)</f>
        <v>4.0336246200607899</v>
      </c>
      <c r="I31" s="51"/>
    </row>
    <row r="32" spans="1:9" s="8" customFormat="1" x14ac:dyDescent="0.3">
      <c r="I32" s="51"/>
    </row>
    <row r="33" spans="9:9" s="8" customFormat="1" x14ac:dyDescent="0.3">
      <c r="I33" s="51"/>
    </row>
    <row r="34" spans="9:9" s="8" customFormat="1" x14ac:dyDescent="0.3">
      <c r="I34" s="51"/>
    </row>
    <row r="35" spans="9:9" s="8" customFormat="1" x14ac:dyDescent="0.3">
      <c r="I35" s="51"/>
    </row>
    <row r="36" spans="9:9" s="8" customFormat="1" x14ac:dyDescent="0.3">
      <c r="I36" s="51"/>
    </row>
    <row r="37" spans="9:9" s="8" customFormat="1" x14ac:dyDescent="0.3">
      <c r="I37" s="51"/>
    </row>
    <row r="38" spans="9:9" s="8" customFormat="1" x14ac:dyDescent="0.3">
      <c r="I38" s="51"/>
    </row>
    <row r="39" spans="9:9" s="8" customFormat="1" x14ac:dyDescent="0.3">
      <c r="I39" s="51"/>
    </row>
    <row r="40" spans="9:9" s="8" customFormat="1" x14ac:dyDescent="0.3">
      <c r="I40" s="51"/>
    </row>
    <row r="41" spans="9:9" s="8" customFormat="1" x14ac:dyDescent="0.3">
      <c r="I41" s="51"/>
    </row>
    <row r="42" spans="9:9" s="8" customFormat="1" x14ac:dyDescent="0.3">
      <c r="I42" s="51"/>
    </row>
    <row r="43" spans="9:9" s="8" customFormat="1" x14ac:dyDescent="0.3">
      <c r="I43" s="51"/>
    </row>
  </sheetData>
  <mergeCells count="10">
    <mergeCell ref="A24:A26"/>
    <mergeCell ref="A15:A21"/>
    <mergeCell ref="H7:H8"/>
    <mergeCell ref="A9:A12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9"/>
  <sheetViews>
    <sheetView workbookViewId="0">
      <selection activeCell="A3" sqref="A3:H25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9.109375" style="52"/>
  </cols>
  <sheetData>
    <row r="3" spans="1:9" ht="15" customHeight="1" x14ac:dyDescent="0.3">
      <c r="B3" s="77" t="s">
        <v>85</v>
      </c>
      <c r="C3" s="77"/>
      <c r="D3" s="77"/>
      <c r="E3" s="77"/>
      <c r="F3" s="77"/>
    </row>
    <row r="4" spans="1:9" ht="15" customHeight="1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32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63</v>
      </c>
      <c r="C9" s="7">
        <v>250</v>
      </c>
      <c r="D9" s="7">
        <v>26.7</v>
      </c>
      <c r="E9" s="7">
        <v>28.5</v>
      </c>
      <c r="F9" s="7">
        <v>23.5</v>
      </c>
      <c r="G9" s="7">
        <v>433.88</v>
      </c>
      <c r="H9" s="12" t="s">
        <v>61</v>
      </c>
      <c r="I9" s="48"/>
    </row>
    <row r="10" spans="1:9" x14ac:dyDescent="0.3">
      <c r="A10" s="72"/>
      <c r="B10" s="1" t="s">
        <v>21</v>
      </c>
      <c r="C10" s="2">
        <v>50</v>
      </c>
      <c r="D10" s="2">
        <v>4.1500000000000004</v>
      </c>
      <c r="E10" s="2">
        <v>0.6</v>
      </c>
      <c r="F10" s="2">
        <v>29.2</v>
      </c>
      <c r="G10" s="2">
        <v>113.5</v>
      </c>
      <c r="H10" s="13"/>
      <c r="I10" s="48"/>
    </row>
    <row r="11" spans="1:9" x14ac:dyDescent="0.3">
      <c r="A11" s="72"/>
      <c r="B11" s="1" t="s">
        <v>68</v>
      </c>
      <c r="C11" s="2">
        <v>200</v>
      </c>
      <c r="D11" s="27">
        <v>0.1</v>
      </c>
      <c r="E11" s="27">
        <v>0.1</v>
      </c>
      <c r="F11" s="2">
        <v>24</v>
      </c>
      <c r="G11" s="2">
        <v>94</v>
      </c>
      <c r="H11" s="13">
        <v>705</v>
      </c>
      <c r="I11" s="48"/>
    </row>
    <row r="12" spans="1:9" ht="15" thickBot="1" x14ac:dyDescent="0.35">
      <c r="A12" s="73"/>
      <c r="B12" s="4"/>
      <c r="C12" s="14"/>
      <c r="D12" s="14"/>
      <c r="E12" s="14"/>
      <c r="F12" s="14"/>
      <c r="G12" s="14"/>
      <c r="H12" s="15"/>
    </row>
    <row r="13" spans="1:9" ht="15" thickBot="1" x14ac:dyDescent="0.35">
      <c r="A13" s="5"/>
      <c r="B13" s="6" t="s">
        <v>15</v>
      </c>
      <c r="C13" s="16">
        <f>SUM(C9:C12)</f>
        <v>500</v>
      </c>
      <c r="D13" s="16">
        <f t="shared" ref="D13:G13" si="0">SUM(D9:D12)</f>
        <v>30.950000000000003</v>
      </c>
      <c r="E13" s="16">
        <f t="shared" si="0"/>
        <v>29.200000000000003</v>
      </c>
      <c r="F13" s="16">
        <f t="shared" si="0"/>
        <v>76.7</v>
      </c>
      <c r="G13" s="16">
        <f t="shared" si="0"/>
        <v>641.38</v>
      </c>
      <c r="H13" s="17"/>
    </row>
    <row r="14" spans="1:9" ht="15" thickBot="1" x14ac:dyDescent="0.35">
      <c r="A14" s="8"/>
      <c r="B14" s="8"/>
      <c r="C14" s="18"/>
      <c r="D14" s="18"/>
      <c r="E14" s="18"/>
      <c r="F14" s="18"/>
      <c r="G14" s="18"/>
      <c r="H14" s="18"/>
    </row>
    <row r="15" spans="1:9" x14ac:dyDescent="0.3">
      <c r="A15" s="71" t="s">
        <v>13</v>
      </c>
      <c r="B15" s="9" t="s">
        <v>22</v>
      </c>
      <c r="C15" s="19">
        <v>200</v>
      </c>
      <c r="D15" s="19">
        <v>4.25</v>
      </c>
      <c r="E15" s="19">
        <v>9.1</v>
      </c>
      <c r="F15" s="19">
        <v>18.940000000000001</v>
      </c>
      <c r="G15" s="19">
        <v>157.36000000000001</v>
      </c>
      <c r="H15" s="20">
        <v>206</v>
      </c>
    </row>
    <row r="16" spans="1:9" x14ac:dyDescent="0.3">
      <c r="A16" s="72"/>
      <c r="B16" s="1" t="s">
        <v>92</v>
      </c>
      <c r="C16" s="2">
        <v>200</v>
      </c>
      <c r="D16" s="2">
        <v>20.6</v>
      </c>
      <c r="E16" s="2">
        <v>18.5</v>
      </c>
      <c r="F16" s="2">
        <v>41</v>
      </c>
      <c r="G16" s="2">
        <v>387</v>
      </c>
      <c r="H16" s="13">
        <v>537</v>
      </c>
    </row>
    <row r="17" spans="1:9" x14ac:dyDescent="0.3">
      <c r="A17" s="72"/>
      <c r="B17" s="1" t="s">
        <v>35</v>
      </c>
      <c r="C17" s="2">
        <v>60</v>
      </c>
      <c r="D17" s="2">
        <v>0.9</v>
      </c>
      <c r="E17" s="2">
        <v>2.4</v>
      </c>
      <c r="F17" s="2">
        <v>4.9000000000000004</v>
      </c>
      <c r="G17" s="2">
        <v>52</v>
      </c>
      <c r="H17" s="13">
        <v>25</v>
      </c>
    </row>
    <row r="18" spans="1:9" x14ac:dyDescent="0.3">
      <c r="A18" s="72"/>
      <c r="B18" s="1" t="s">
        <v>68</v>
      </c>
      <c r="C18" s="2">
        <v>200</v>
      </c>
      <c r="D18" s="27">
        <v>0.1</v>
      </c>
      <c r="E18" s="27">
        <v>0.1</v>
      </c>
      <c r="F18" s="27">
        <v>24</v>
      </c>
      <c r="G18" s="27">
        <v>94</v>
      </c>
      <c r="H18" s="13">
        <v>705</v>
      </c>
    </row>
    <row r="19" spans="1:9" ht="15" thickBot="1" x14ac:dyDescent="0.35">
      <c r="A19" s="73"/>
      <c r="B19" s="4" t="s">
        <v>21</v>
      </c>
      <c r="C19" s="14">
        <v>50</v>
      </c>
      <c r="D19" s="14">
        <v>3.5</v>
      </c>
      <c r="E19" s="14">
        <v>0.55000000000000004</v>
      </c>
      <c r="F19" s="14">
        <v>29.2</v>
      </c>
      <c r="G19" s="14">
        <v>96.5</v>
      </c>
      <c r="H19" s="15"/>
    </row>
    <row r="20" spans="1:9" ht="15" thickBot="1" x14ac:dyDescent="0.35">
      <c r="A20" s="5"/>
      <c r="B20" s="6" t="s">
        <v>16</v>
      </c>
      <c r="C20" s="16">
        <f>SUM(C15:C19)</f>
        <v>710</v>
      </c>
      <c r="D20" s="16">
        <f>SUM(D15:D19)</f>
        <v>29.35</v>
      </c>
      <c r="E20" s="16">
        <f>SUM(E15:E19)</f>
        <v>30.650000000000002</v>
      </c>
      <c r="F20" s="16">
        <f>SUM(F15:F19)</f>
        <v>118.04</v>
      </c>
      <c r="G20" s="16">
        <f>SUM(G15:G19)</f>
        <v>786.86</v>
      </c>
      <c r="H20" s="17"/>
    </row>
    <row r="21" spans="1:9" ht="15" thickBot="1" x14ac:dyDescent="0.35">
      <c r="A21" s="8"/>
      <c r="B21" s="8"/>
      <c r="C21" s="18"/>
      <c r="D21" s="18"/>
      <c r="E21" s="18"/>
      <c r="F21" s="18"/>
      <c r="G21" s="18"/>
      <c r="H21" s="18"/>
      <c r="I21" s="57">
        <f>SUM(I13+I20)</f>
        <v>0</v>
      </c>
    </row>
    <row r="22" spans="1:9" ht="23.25" customHeight="1" x14ac:dyDescent="0.3">
      <c r="A22" s="71" t="s">
        <v>74</v>
      </c>
      <c r="B22" s="9" t="s">
        <v>84</v>
      </c>
      <c r="C22" s="2">
        <v>200</v>
      </c>
      <c r="D22" s="2">
        <v>0</v>
      </c>
      <c r="E22" s="2">
        <v>0</v>
      </c>
      <c r="F22" s="2">
        <v>11</v>
      </c>
      <c r="G22" s="2">
        <v>47</v>
      </c>
      <c r="H22" s="13"/>
    </row>
    <row r="23" spans="1:9" ht="24" customHeight="1" thickBot="1" x14ac:dyDescent="0.35">
      <c r="A23" s="73"/>
      <c r="B23" s="4" t="s">
        <v>78</v>
      </c>
      <c r="C23" s="14">
        <v>90</v>
      </c>
      <c r="D23" s="14">
        <v>7.02</v>
      </c>
      <c r="E23" s="14">
        <v>6.48</v>
      </c>
      <c r="F23" s="14">
        <v>51.3</v>
      </c>
      <c r="G23" s="14">
        <v>293.39999999999998</v>
      </c>
      <c r="H23" s="15">
        <v>473</v>
      </c>
    </row>
    <row r="24" spans="1:9" ht="15" thickBot="1" x14ac:dyDescent="0.35">
      <c r="A24" s="11"/>
      <c r="B24" s="3" t="s">
        <v>75</v>
      </c>
      <c r="C24" s="7">
        <f>SUM(C22:C23)</f>
        <v>290</v>
      </c>
      <c r="D24" s="39">
        <f>SUM(D22:D23)</f>
        <v>7.02</v>
      </c>
      <c r="E24" s="7">
        <f t="shared" ref="E24:G24" si="1">SUM(E22:E23)</f>
        <v>6.48</v>
      </c>
      <c r="F24" s="7">
        <f t="shared" si="1"/>
        <v>62.3</v>
      </c>
      <c r="G24" s="7">
        <f t="shared" si="1"/>
        <v>340.4</v>
      </c>
      <c r="H24" s="7"/>
    </row>
    <row r="25" spans="1:9" ht="15" thickBot="1" x14ac:dyDescent="0.35">
      <c r="A25" s="5"/>
      <c r="B25" s="34" t="s">
        <v>14</v>
      </c>
      <c r="C25" s="35">
        <f>SUM(C13+C20+C24)</f>
        <v>1500</v>
      </c>
      <c r="D25" s="35">
        <f>SUM(D13+D20+D24)</f>
        <v>67.320000000000007</v>
      </c>
      <c r="E25" s="35">
        <f>SUM(E13+E20+E24)</f>
        <v>66.330000000000013</v>
      </c>
      <c r="F25" s="35">
        <f>SUM(F13+F20+F24)</f>
        <v>257.04000000000002</v>
      </c>
      <c r="G25" s="35">
        <f>SUM(G13+G20+G24)</f>
        <v>1768.6399999999999</v>
      </c>
      <c r="H25" s="36"/>
      <c r="I25" s="57">
        <f>SUM(I13+I20+I24)</f>
        <v>0</v>
      </c>
    </row>
    <row r="26" spans="1:9" s="8" customFormat="1" x14ac:dyDescent="0.3">
      <c r="I26" s="54"/>
    </row>
    <row r="27" spans="1:9" s="8" customFormat="1" x14ac:dyDescent="0.3">
      <c r="D27" s="8">
        <v>1</v>
      </c>
      <c r="E27" s="22">
        <f>(D25/E25)</f>
        <v>1.0149253731343282</v>
      </c>
      <c r="F27" s="22">
        <f>(F25/D25)</f>
        <v>3.8181818181818179</v>
      </c>
      <c r="I27" s="54"/>
    </row>
    <row r="28" spans="1:9" s="8" customFormat="1" x14ac:dyDescent="0.3">
      <c r="I28" s="54"/>
    </row>
    <row r="29" spans="1:9" s="8" customFormat="1" x14ac:dyDescent="0.3">
      <c r="I29" s="54"/>
    </row>
    <row r="30" spans="1:9" s="8" customFormat="1" x14ac:dyDescent="0.3">
      <c r="I30" s="54"/>
    </row>
    <row r="31" spans="1:9" s="8" customFormat="1" x14ac:dyDescent="0.3">
      <c r="I31" s="54"/>
    </row>
    <row r="32" spans="1:9" s="8" customFormat="1" x14ac:dyDescent="0.3">
      <c r="I32" s="54"/>
    </row>
    <row r="33" spans="9:9" s="8" customFormat="1" x14ac:dyDescent="0.3">
      <c r="I33" s="54"/>
    </row>
    <row r="34" spans="9:9" s="8" customFormat="1" x14ac:dyDescent="0.3">
      <c r="I34" s="54"/>
    </row>
    <row r="35" spans="9:9" s="8" customFormat="1" x14ac:dyDescent="0.3">
      <c r="I35" s="54"/>
    </row>
    <row r="36" spans="9:9" s="8" customFormat="1" x14ac:dyDescent="0.3">
      <c r="I36" s="54"/>
    </row>
    <row r="37" spans="9:9" s="8" customFormat="1" x14ac:dyDescent="0.3">
      <c r="I37" s="54"/>
    </row>
    <row r="38" spans="9:9" s="8" customFormat="1" x14ac:dyDescent="0.3">
      <c r="I38" s="54"/>
    </row>
    <row r="39" spans="9:9" s="8" customFormat="1" x14ac:dyDescent="0.3">
      <c r="I39" s="54"/>
    </row>
  </sheetData>
  <mergeCells count="10">
    <mergeCell ref="A22:A23"/>
    <mergeCell ref="H7:H8"/>
    <mergeCell ref="A9:A12"/>
    <mergeCell ref="A15:A19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1"/>
  <sheetViews>
    <sheetView workbookViewId="0">
      <selection activeCell="A3" sqref="A3:H27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ht="15" customHeight="1" x14ac:dyDescent="0.3">
      <c r="B3" s="77" t="s">
        <v>85</v>
      </c>
      <c r="C3" s="77"/>
      <c r="D3" s="77"/>
      <c r="E3" s="77"/>
      <c r="F3" s="77"/>
    </row>
    <row r="4" spans="1:9" ht="15" customHeight="1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34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94</v>
      </c>
      <c r="C9" s="7">
        <v>240</v>
      </c>
      <c r="D9" s="7">
        <v>5.2</v>
      </c>
      <c r="E9" s="7">
        <v>5.9</v>
      </c>
      <c r="F9" s="7">
        <v>20.100000000000001</v>
      </c>
      <c r="G9" s="7">
        <v>188</v>
      </c>
      <c r="H9" s="12">
        <v>208</v>
      </c>
      <c r="I9" s="42"/>
    </row>
    <row r="10" spans="1:9" x14ac:dyDescent="0.3">
      <c r="A10" s="72"/>
      <c r="B10" s="1" t="s">
        <v>69</v>
      </c>
      <c r="C10" s="2">
        <v>10</v>
      </c>
      <c r="D10" s="2">
        <v>4.5</v>
      </c>
      <c r="E10" s="2">
        <v>4.5999999999999996</v>
      </c>
      <c r="F10" s="2">
        <v>0</v>
      </c>
      <c r="G10" s="2">
        <v>54</v>
      </c>
      <c r="H10" s="13"/>
      <c r="I10" s="42"/>
    </row>
    <row r="11" spans="1:9" x14ac:dyDescent="0.3">
      <c r="A11" s="72"/>
      <c r="B11" s="1" t="s">
        <v>21</v>
      </c>
      <c r="C11" s="2">
        <v>50</v>
      </c>
      <c r="D11" s="2">
        <v>3.5</v>
      </c>
      <c r="E11" s="2">
        <v>0.55000000000000004</v>
      </c>
      <c r="F11" s="2">
        <v>20.5</v>
      </c>
      <c r="G11" s="2">
        <v>113.5</v>
      </c>
      <c r="H11" s="13"/>
      <c r="I11" s="42"/>
    </row>
    <row r="12" spans="1:9" x14ac:dyDescent="0.3">
      <c r="A12" s="72"/>
      <c r="B12" s="1" t="s">
        <v>28</v>
      </c>
      <c r="C12" s="2">
        <v>200</v>
      </c>
      <c r="D12" s="2">
        <v>0.2</v>
      </c>
      <c r="E12" s="2">
        <v>0</v>
      </c>
      <c r="F12" s="2">
        <v>13.8</v>
      </c>
      <c r="G12" s="2">
        <v>118</v>
      </c>
      <c r="H12" s="13">
        <v>830</v>
      </c>
      <c r="I12" s="42"/>
    </row>
    <row r="13" spans="1:9" ht="15" thickBot="1" x14ac:dyDescent="0.35">
      <c r="A13" s="73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500</v>
      </c>
      <c r="D14" s="16">
        <f t="shared" ref="D14:G14" si="0">SUM(D9:D13)</f>
        <v>13.399999999999999</v>
      </c>
      <c r="E14" s="16">
        <f t="shared" si="0"/>
        <v>11.05</v>
      </c>
      <c r="F14" s="16">
        <f t="shared" si="0"/>
        <v>54.400000000000006</v>
      </c>
      <c r="G14" s="16">
        <f t="shared" si="0"/>
        <v>473.5</v>
      </c>
      <c r="H14" s="17"/>
      <c r="I14" s="42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x14ac:dyDescent="0.3">
      <c r="A16" s="71" t="s">
        <v>13</v>
      </c>
      <c r="B16" s="9" t="s">
        <v>46</v>
      </c>
      <c r="C16" s="19">
        <v>200</v>
      </c>
      <c r="D16" s="19">
        <v>10.1</v>
      </c>
      <c r="E16" s="19">
        <v>9.1999999999999993</v>
      </c>
      <c r="F16" s="19">
        <v>18.399999999999999</v>
      </c>
      <c r="G16" s="19">
        <v>231.5</v>
      </c>
      <c r="H16" s="20">
        <v>216</v>
      </c>
      <c r="I16" s="42"/>
    </row>
    <row r="17" spans="1:9" x14ac:dyDescent="0.3">
      <c r="A17" s="72"/>
      <c r="B17" s="1" t="s">
        <v>47</v>
      </c>
      <c r="C17" s="2">
        <v>150</v>
      </c>
      <c r="D17" s="2">
        <v>6.2</v>
      </c>
      <c r="E17" s="2">
        <v>8.5</v>
      </c>
      <c r="F17" s="2">
        <v>28.4</v>
      </c>
      <c r="G17" s="2">
        <v>198</v>
      </c>
      <c r="H17" s="13">
        <v>634</v>
      </c>
      <c r="I17" s="42"/>
    </row>
    <row r="18" spans="1:9" x14ac:dyDescent="0.3">
      <c r="A18" s="72"/>
      <c r="B18" s="1" t="s">
        <v>10</v>
      </c>
      <c r="C18" s="2">
        <v>90</v>
      </c>
      <c r="D18" s="2">
        <v>8.6</v>
      </c>
      <c r="E18" s="2">
        <v>10.5</v>
      </c>
      <c r="F18" s="2">
        <v>1.5</v>
      </c>
      <c r="G18" s="2">
        <v>163.4</v>
      </c>
      <c r="H18" s="13">
        <v>476</v>
      </c>
      <c r="I18" s="42"/>
    </row>
    <row r="19" spans="1:9" x14ac:dyDescent="0.3">
      <c r="A19" s="72"/>
      <c r="B19" s="25" t="s">
        <v>65</v>
      </c>
      <c r="C19" s="2">
        <v>60</v>
      </c>
      <c r="D19" s="2">
        <v>1.5</v>
      </c>
      <c r="E19" s="2">
        <v>1.9</v>
      </c>
      <c r="F19" s="2">
        <v>7.2</v>
      </c>
      <c r="G19" s="2">
        <v>55.7</v>
      </c>
      <c r="H19" s="13">
        <v>112</v>
      </c>
      <c r="I19" s="43"/>
    </row>
    <row r="20" spans="1:9" x14ac:dyDescent="0.3">
      <c r="A20" s="72"/>
      <c r="B20" s="1" t="s">
        <v>6</v>
      </c>
      <c r="C20" s="2">
        <v>200</v>
      </c>
      <c r="D20" s="2">
        <v>0.2</v>
      </c>
      <c r="E20" s="2">
        <v>0</v>
      </c>
      <c r="F20" s="2">
        <v>11.2</v>
      </c>
      <c r="G20" s="2">
        <v>52</v>
      </c>
      <c r="H20" s="13">
        <v>829</v>
      </c>
      <c r="I20" s="43"/>
    </row>
    <row r="21" spans="1:9" ht="15" thickBot="1" x14ac:dyDescent="0.35">
      <c r="A21" s="73"/>
      <c r="B21" s="4" t="s">
        <v>21</v>
      </c>
      <c r="C21" s="14">
        <v>50</v>
      </c>
      <c r="D21" s="14">
        <v>3.5</v>
      </c>
      <c r="E21" s="14">
        <v>0.55000000000000004</v>
      </c>
      <c r="F21" s="14">
        <v>29.5</v>
      </c>
      <c r="G21" s="14">
        <v>96.5</v>
      </c>
      <c r="H21" s="15"/>
      <c r="I21" s="43"/>
    </row>
    <row r="22" spans="1:9" ht="15" thickBot="1" x14ac:dyDescent="0.35">
      <c r="A22" s="5"/>
      <c r="B22" s="6" t="s">
        <v>16</v>
      </c>
      <c r="C22" s="16">
        <f>SUM(C16:C21)</f>
        <v>750</v>
      </c>
      <c r="D22" s="16">
        <f>SUM(D16:D21)</f>
        <v>30.099999999999998</v>
      </c>
      <c r="E22" s="16">
        <f>SUM(E16:E21)</f>
        <v>30.65</v>
      </c>
      <c r="F22" s="16">
        <f>SUM(F16:F21)</f>
        <v>96.2</v>
      </c>
      <c r="G22" s="16">
        <f>SUM(G16:G21)</f>
        <v>797.1</v>
      </c>
      <c r="H22" s="17"/>
      <c r="I22" s="42"/>
    </row>
    <row r="23" spans="1:9" ht="15" thickBot="1" x14ac:dyDescent="0.35">
      <c r="A23" s="11"/>
      <c r="B23" s="8"/>
      <c r="C23" s="18"/>
      <c r="D23" s="18"/>
      <c r="E23" s="18"/>
      <c r="F23" s="18"/>
      <c r="G23" s="18"/>
      <c r="H23" s="21"/>
      <c r="I23" s="46">
        <f>SUM(I14+I22)</f>
        <v>0</v>
      </c>
    </row>
    <row r="24" spans="1:9" ht="21.75" customHeight="1" x14ac:dyDescent="0.3">
      <c r="A24" s="89" t="s">
        <v>74</v>
      </c>
      <c r="B24" s="9" t="s">
        <v>28</v>
      </c>
      <c r="C24" s="19">
        <v>200</v>
      </c>
      <c r="D24" s="2">
        <v>0.2</v>
      </c>
      <c r="E24" s="2">
        <v>0</v>
      </c>
      <c r="F24" s="2">
        <v>13.8</v>
      </c>
      <c r="G24" s="2">
        <v>118</v>
      </c>
      <c r="H24" s="13">
        <v>830</v>
      </c>
      <c r="I24" s="42"/>
    </row>
    <row r="25" spans="1:9" ht="24" customHeight="1" thickBot="1" x14ac:dyDescent="0.35">
      <c r="A25" s="90"/>
      <c r="B25" s="29" t="s">
        <v>86</v>
      </c>
      <c r="C25" s="30">
        <v>90</v>
      </c>
      <c r="D25" s="14">
        <v>5.4</v>
      </c>
      <c r="E25" s="14">
        <v>4.8</v>
      </c>
      <c r="F25" s="14">
        <v>54.9</v>
      </c>
      <c r="G25" s="14">
        <v>285</v>
      </c>
      <c r="H25" s="15">
        <v>561</v>
      </c>
      <c r="I25" s="42"/>
    </row>
    <row r="26" spans="1:9" ht="15" thickBot="1" x14ac:dyDescent="0.35">
      <c r="A26" s="40"/>
      <c r="B26" s="6" t="s">
        <v>75</v>
      </c>
      <c r="C26" s="16">
        <f>SUM(C24:C25)</f>
        <v>290</v>
      </c>
      <c r="D26" s="16">
        <f t="shared" ref="D26:G26" si="1">SUM(D24:D25)</f>
        <v>5.6000000000000005</v>
      </c>
      <c r="E26" s="16">
        <f t="shared" si="1"/>
        <v>4.8</v>
      </c>
      <c r="F26" s="16">
        <f t="shared" si="1"/>
        <v>68.7</v>
      </c>
      <c r="G26" s="16">
        <f t="shared" si="1"/>
        <v>403</v>
      </c>
      <c r="H26" s="17"/>
      <c r="I26" s="42"/>
    </row>
    <row r="27" spans="1:9" ht="15" thickBot="1" x14ac:dyDescent="0.35">
      <c r="A27" s="33"/>
      <c r="B27" s="34" t="s">
        <v>14</v>
      </c>
      <c r="C27" s="35">
        <f>SUM(C14+C22+C26)</f>
        <v>1540</v>
      </c>
      <c r="D27" s="35">
        <f t="shared" ref="D27:G27" si="2">SUM(D14+D22+D26)</f>
        <v>49.1</v>
      </c>
      <c r="E27" s="35">
        <f t="shared" si="2"/>
        <v>46.5</v>
      </c>
      <c r="F27" s="35">
        <f t="shared" si="2"/>
        <v>219.3</v>
      </c>
      <c r="G27" s="35">
        <f t="shared" si="2"/>
        <v>1673.6</v>
      </c>
      <c r="H27" s="36"/>
      <c r="I27" s="45">
        <f>SUM(I14+I22+I26)</f>
        <v>0</v>
      </c>
    </row>
    <row r="28" spans="1:9" s="8" customFormat="1" x14ac:dyDescent="0.3"/>
    <row r="29" spans="1:9" s="8" customFormat="1" x14ac:dyDescent="0.3">
      <c r="D29" s="8">
        <v>1</v>
      </c>
      <c r="E29" s="22">
        <f>(D27/E27)</f>
        <v>1.0559139784946237</v>
      </c>
      <c r="F29" s="22">
        <f>(F27/D27)</f>
        <v>4.4663951120162935</v>
      </c>
    </row>
    <row r="30" spans="1:9" s="8" customFormat="1" x14ac:dyDescent="0.3"/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</sheetData>
  <mergeCells count="10">
    <mergeCell ref="A24:A25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0"/>
  <sheetViews>
    <sheetView workbookViewId="0">
      <selection activeCell="A3" sqref="A3:H26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9.109375" style="52"/>
  </cols>
  <sheetData>
    <row r="3" spans="1:9" ht="15" customHeight="1" x14ac:dyDescent="0.3">
      <c r="B3" s="77" t="s">
        <v>85</v>
      </c>
      <c r="C3" s="77"/>
      <c r="D3" s="77"/>
      <c r="E3" s="77"/>
      <c r="F3" s="77"/>
    </row>
    <row r="4" spans="1:9" ht="15" customHeight="1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36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70</v>
      </c>
      <c r="C9" s="7">
        <v>240</v>
      </c>
      <c r="D9" s="7">
        <v>5.1100000000000003</v>
      </c>
      <c r="E9" s="7">
        <v>3.9</v>
      </c>
      <c r="F9" s="7">
        <v>25.6</v>
      </c>
      <c r="G9" s="7">
        <v>226</v>
      </c>
      <c r="H9" s="12">
        <v>345</v>
      </c>
      <c r="I9" s="48"/>
    </row>
    <row r="10" spans="1:9" x14ac:dyDescent="0.3">
      <c r="A10" s="72"/>
      <c r="B10" s="1" t="s">
        <v>83</v>
      </c>
      <c r="C10" s="2">
        <v>60</v>
      </c>
      <c r="D10" s="2">
        <v>5</v>
      </c>
      <c r="E10" s="2">
        <v>5.07</v>
      </c>
      <c r="F10" s="2">
        <v>15.72</v>
      </c>
      <c r="G10" s="2">
        <v>130.72</v>
      </c>
      <c r="H10" s="13">
        <v>6</v>
      </c>
      <c r="I10" s="48"/>
    </row>
    <row r="11" spans="1:9" x14ac:dyDescent="0.3">
      <c r="A11" s="72"/>
      <c r="B11" s="1" t="s">
        <v>44</v>
      </c>
      <c r="C11" s="2">
        <v>200</v>
      </c>
      <c r="D11" s="2">
        <v>0.8</v>
      </c>
      <c r="E11" s="2">
        <v>1.4</v>
      </c>
      <c r="F11" s="2">
        <v>20.5</v>
      </c>
      <c r="G11" s="2">
        <v>127</v>
      </c>
      <c r="H11" s="13">
        <v>837</v>
      </c>
      <c r="I11" s="48"/>
    </row>
    <row r="12" spans="1:9" ht="15" thickBot="1" x14ac:dyDescent="0.35">
      <c r="A12" s="72"/>
      <c r="B12" s="1"/>
      <c r="C12" s="2"/>
      <c r="D12" s="2"/>
      <c r="E12" s="2"/>
      <c r="F12" s="2"/>
      <c r="G12" s="2"/>
      <c r="H12" s="13"/>
    </row>
    <row r="13" spans="1:9" ht="15" thickBot="1" x14ac:dyDescent="0.35">
      <c r="A13" s="5"/>
      <c r="B13" s="6" t="s">
        <v>15</v>
      </c>
      <c r="C13" s="16">
        <f>SUM(C9:C12)</f>
        <v>500</v>
      </c>
      <c r="D13" s="16">
        <f>SUM(D9:D12)</f>
        <v>10.91</v>
      </c>
      <c r="E13" s="16">
        <f>SUM(E9:E12)</f>
        <v>10.370000000000001</v>
      </c>
      <c r="F13" s="16">
        <f>SUM(F9:F12)</f>
        <v>61.82</v>
      </c>
      <c r="G13" s="16">
        <f>SUM(G9:G12)</f>
        <v>483.72</v>
      </c>
      <c r="H13" s="17"/>
      <c r="I13" s="48"/>
    </row>
    <row r="14" spans="1:9" ht="15" thickBot="1" x14ac:dyDescent="0.35">
      <c r="A14" s="8"/>
      <c r="B14" s="8"/>
      <c r="C14" s="18"/>
      <c r="D14" s="18"/>
      <c r="E14" s="18"/>
      <c r="F14" s="18"/>
      <c r="G14" s="18"/>
      <c r="H14" s="18"/>
    </row>
    <row r="15" spans="1:9" x14ac:dyDescent="0.3">
      <c r="A15" s="71" t="s">
        <v>13</v>
      </c>
      <c r="B15" s="9" t="s">
        <v>30</v>
      </c>
      <c r="C15" s="19">
        <v>200</v>
      </c>
      <c r="D15" s="19">
        <v>8.1999999999999993</v>
      </c>
      <c r="E15" s="19">
        <v>6</v>
      </c>
      <c r="F15" s="19">
        <v>16.100000000000001</v>
      </c>
      <c r="G15" s="19">
        <v>164</v>
      </c>
      <c r="H15" s="20">
        <v>214</v>
      </c>
      <c r="I15" s="48"/>
    </row>
    <row r="16" spans="1:9" x14ac:dyDescent="0.3">
      <c r="A16" s="72"/>
      <c r="B16" s="1" t="s">
        <v>51</v>
      </c>
      <c r="C16" s="2">
        <v>230</v>
      </c>
      <c r="D16" s="2">
        <v>12.3</v>
      </c>
      <c r="E16" s="2">
        <v>17.2</v>
      </c>
      <c r="F16" s="2">
        <v>40.5</v>
      </c>
      <c r="G16" s="2">
        <v>437.5</v>
      </c>
      <c r="H16" s="13">
        <v>443</v>
      </c>
      <c r="I16" s="48"/>
    </row>
    <row r="17" spans="1:9" x14ac:dyDescent="0.3">
      <c r="A17" s="72"/>
      <c r="B17" s="1" t="s">
        <v>41</v>
      </c>
      <c r="C17" s="2">
        <v>60</v>
      </c>
      <c r="D17" s="2">
        <v>0.84</v>
      </c>
      <c r="E17" s="2">
        <v>6.06</v>
      </c>
      <c r="F17" s="2">
        <v>8.08</v>
      </c>
      <c r="G17" s="2">
        <v>74.400000000000006</v>
      </c>
      <c r="H17" s="13">
        <v>71</v>
      </c>
      <c r="I17" s="48"/>
    </row>
    <row r="18" spans="1:9" x14ac:dyDescent="0.3">
      <c r="A18" s="72"/>
      <c r="B18" s="1" t="s">
        <v>28</v>
      </c>
      <c r="C18" s="2">
        <v>200</v>
      </c>
      <c r="D18" s="2">
        <v>0.6</v>
      </c>
      <c r="E18" s="2">
        <v>0</v>
      </c>
      <c r="F18" s="2">
        <v>22.8</v>
      </c>
      <c r="G18" s="2">
        <v>118</v>
      </c>
      <c r="H18" s="13">
        <v>759</v>
      </c>
      <c r="I18" s="49"/>
    </row>
    <row r="19" spans="1:9" x14ac:dyDescent="0.3">
      <c r="A19" s="72"/>
      <c r="B19" s="1" t="s">
        <v>95</v>
      </c>
      <c r="C19" s="2">
        <v>50</v>
      </c>
      <c r="D19" s="2">
        <v>3.5</v>
      </c>
      <c r="E19" s="2">
        <v>0.55000000000000004</v>
      </c>
      <c r="F19" s="2">
        <v>20.5</v>
      </c>
      <c r="G19" s="2">
        <v>96.5</v>
      </c>
      <c r="H19" s="13">
        <v>42</v>
      </c>
      <c r="I19" s="49"/>
    </row>
    <row r="20" spans="1:9" ht="15" thickBot="1" x14ac:dyDescent="0.35">
      <c r="A20" s="73"/>
      <c r="B20" s="4"/>
      <c r="C20" s="14"/>
      <c r="D20" s="14"/>
      <c r="E20" s="14"/>
      <c r="F20" s="14"/>
      <c r="G20" s="14"/>
      <c r="H20" s="15"/>
    </row>
    <row r="21" spans="1:9" ht="15" thickBot="1" x14ac:dyDescent="0.35">
      <c r="A21" s="5"/>
      <c r="B21" s="6" t="s">
        <v>16</v>
      </c>
      <c r="C21" s="16">
        <f>SUM(C15:C20)</f>
        <v>740</v>
      </c>
      <c r="D21" s="16">
        <f>SUM(D15:D20)</f>
        <v>25.44</v>
      </c>
      <c r="E21" s="16">
        <f>SUM(E15:E20)</f>
        <v>29.81</v>
      </c>
      <c r="F21" s="16">
        <f>SUM(F15:F20)</f>
        <v>107.98</v>
      </c>
      <c r="G21" s="16">
        <f>SUM(G15:G20)</f>
        <v>890.4</v>
      </c>
      <c r="H21" s="17"/>
      <c r="I21" s="48">
        <f>SUM(I15:I19)</f>
        <v>0</v>
      </c>
    </row>
    <row r="22" spans="1:9" ht="15" thickBot="1" x14ac:dyDescent="0.35">
      <c r="A22" s="11"/>
      <c r="B22" s="8"/>
      <c r="C22" s="18"/>
      <c r="D22" s="18"/>
      <c r="E22" s="18"/>
      <c r="F22" s="18"/>
      <c r="G22" s="18"/>
      <c r="H22" s="21"/>
      <c r="I22" s="57">
        <f>SUM(I13+I21)</f>
        <v>0</v>
      </c>
    </row>
    <row r="23" spans="1:9" ht="27.75" customHeight="1" x14ac:dyDescent="0.3">
      <c r="A23" s="91" t="s">
        <v>74</v>
      </c>
      <c r="B23" s="9" t="s">
        <v>84</v>
      </c>
      <c r="C23" s="2">
        <v>200</v>
      </c>
      <c r="D23" s="2">
        <v>0</v>
      </c>
      <c r="E23" s="2">
        <v>0</v>
      </c>
      <c r="F23" s="2">
        <v>11</v>
      </c>
      <c r="G23" s="2">
        <v>47</v>
      </c>
      <c r="H23" s="13"/>
      <c r="I23" s="47"/>
    </row>
    <row r="24" spans="1:9" ht="22.5" customHeight="1" thickBot="1" x14ac:dyDescent="0.35">
      <c r="A24" s="92"/>
      <c r="B24" s="29" t="s">
        <v>81</v>
      </c>
      <c r="C24" s="30">
        <v>90</v>
      </c>
      <c r="D24" s="2">
        <v>9.77</v>
      </c>
      <c r="E24" s="2">
        <v>5.65</v>
      </c>
      <c r="F24" s="2">
        <v>5.48</v>
      </c>
      <c r="G24" s="2">
        <v>120.2</v>
      </c>
      <c r="H24" s="13">
        <v>476</v>
      </c>
      <c r="I24" s="48"/>
    </row>
    <row r="25" spans="1:9" ht="15" thickBot="1" x14ac:dyDescent="0.35">
      <c r="A25" s="5"/>
      <c r="B25" s="6" t="s">
        <v>75</v>
      </c>
      <c r="C25" s="16">
        <f>SUM(C23:C24)</f>
        <v>290</v>
      </c>
      <c r="D25" s="16">
        <f t="shared" ref="D25:G25" si="0">SUM(D23:D24)</f>
        <v>9.77</v>
      </c>
      <c r="E25" s="16">
        <f t="shared" si="0"/>
        <v>5.65</v>
      </c>
      <c r="F25" s="16">
        <f t="shared" si="0"/>
        <v>16.48</v>
      </c>
      <c r="G25" s="16">
        <f t="shared" si="0"/>
        <v>167.2</v>
      </c>
      <c r="H25" s="17"/>
      <c r="I25" s="48"/>
    </row>
    <row r="26" spans="1:9" ht="15" thickBot="1" x14ac:dyDescent="0.35">
      <c r="A26" s="33"/>
      <c r="B26" s="34" t="s">
        <v>14</v>
      </c>
      <c r="C26" s="35">
        <f>SUM(C13+C21+C25)</f>
        <v>1530</v>
      </c>
      <c r="D26" s="35">
        <f t="shared" ref="D26:G26" si="1">SUM(D13+D21+D25)</f>
        <v>46.120000000000005</v>
      </c>
      <c r="E26" s="35">
        <f t="shared" si="1"/>
        <v>45.83</v>
      </c>
      <c r="F26" s="35">
        <f t="shared" si="1"/>
        <v>186.28</v>
      </c>
      <c r="G26" s="35">
        <f t="shared" si="1"/>
        <v>1541.32</v>
      </c>
      <c r="H26" s="36"/>
      <c r="I26" s="57">
        <f>SUM(I22+I25)</f>
        <v>0</v>
      </c>
    </row>
    <row r="27" spans="1:9" s="8" customFormat="1" x14ac:dyDescent="0.3">
      <c r="I27" s="54"/>
    </row>
    <row r="28" spans="1:9" s="8" customFormat="1" x14ac:dyDescent="0.3">
      <c r="D28" s="8">
        <v>1</v>
      </c>
      <c r="E28" s="22">
        <f>(D26/E26)</f>
        <v>1.0063277329260312</v>
      </c>
      <c r="F28" s="22">
        <f>(F26/D26)</f>
        <v>4.0390286209887245</v>
      </c>
      <c r="I28" s="54"/>
    </row>
    <row r="29" spans="1:9" s="8" customFormat="1" x14ac:dyDescent="0.3">
      <c r="I29" s="54"/>
    </row>
    <row r="30" spans="1:9" s="8" customFormat="1" x14ac:dyDescent="0.3">
      <c r="I30" s="54"/>
    </row>
    <row r="31" spans="1:9" s="8" customFormat="1" x14ac:dyDescent="0.3">
      <c r="I31" s="54"/>
    </row>
    <row r="32" spans="1:9" s="8" customFormat="1" x14ac:dyDescent="0.3">
      <c r="I32" s="54"/>
    </row>
    <row r="33" spans="9:9" s="8" customFormat="1" x14ac:dyDescent="0.3">
      <c r="I33" s="54"/>
    </row>
    <row r="34" spans="9:9" s="8" customFormat="1" x14ac:dyDescent="0.3">
      <c r="I34" s="54"/>
    </row>
    <row r="35" spans="9:9" s="8" customFormat="1" x14ac:dyDescent="0.3">
      <c r="I35" s="54"/>
    </row>
    <row r="36" spans="9:9" s="8" customFormat="1" x14ac:dyDescent="0.3">
      <c r="I36" s="54"/>
    </row>
    <row r="37" spans="9:9" s="8" customFormat="1" x14ac:dyDescent="0.3">
      <c r="I37" s="54"/>
    </row>
    <row r="38" spans="9:9" s="8" customFormat="1" x14ac:dyDescent="0.3">
      <c r="I38" s="54"/>
    </row>
    <row r="39" spans="9:9" s="8" customFormat="1" x14ac:dyDescent="0.3">
      <c r="I39" s="54"/>
    </row>
    <row r="40" spans="9:9" s="8" customFormat="1" x14ac:dyDescent="0.3">
      <c r="I40" s="54"/>
    </row>
  </sheetData>
  <mergeCells count="10">
    <mergeCell ref="A23:A24"/>
    <mergeCell ref="H7:H8"/>
    <mergeCell ref="A9:A12"/>
    <mergeCell ref="A15:A20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1"/>
  <sheetViews>
    <sheetView workbookViewId="0">
      <selection activeCell="A3" sqref="A3:H27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9.109375" style="58"/>
  </cols>
  <sheetData>
    <row r="3" spans="1:9" ht="15" customHeight="1" x14ac:dyDescent="0.3">
      <c r="B3" s="77" t="s">
        <v>85</v>
      </c>
      <c r="C3" s="77"/>
      <c r="D3" s="77"/>
      <c r="E3" s="77"/>
      <c r="F3" s="77"/>
    </row>
    <row r="4" spans="1:9" ht="15" customHeight="1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42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48</v>
      </c>
      <c r="C9" s="7">
        <v>180</v>
      </c>
      <c r="D9" s="7">
        <v>5.18</v>
      </c>
      <c r="E9" s="7">
        <v>10.8</v>
      </c>
      <c r="F9" s="7">
        <v>29.2</v>
      </c>
      <c r="G9" s="7">
        <v>263.8</v>
      </c>
      <c r="H9" s="12">
        <v>343</v>
      </c>
      <c r="I9" s="59"/>
    </row>
    <row r="10" spans="1:9" x14ac:dyDescent="0.3">
      <c r="A10" s="72"/>
      <c r="B10" s="1" t="s">
        <v>21</v>
      </c>
      <c r="C10" s="2">
        <v>50</v>
      </c>
      <c r="D10" s="2">
        <v>4.1500000000000004</v>
      </c>
      <c r="E10" s="2">
        <v>0.6</v>
      </c>
      <c r="F10" s="2">
        <v>29.5</v>
      </c>
      <c r="G10" s="2">
        <v>113.5</v>
      </c>
      <c r="H10" s="13"/>
      <c r="I10" s="59"/>
    </row>
    <row r="11" spans="1:9" x14ac:dyDescent="0.3">
      <c r="A11" s="72"/>
      <c r="B11" s="1" t="s">
        <v>71</v>
      </c>
      <c r="C11" s="2">
        <v>90</v>
      </c>
      <c r="D11" s="2">
        <v>10.58</v>
      </c>
      <c r="E11" s="2">
        <v>13.17</v>
      </c>
      <c r="F11" s="2">
        <v>8.8000000000000007</v>
      </c>
      <c r="G11" s="2">
        <v>180</v>
      </c>
      <c r="H11" s="26" t="s">
        <v>73</v>
      </c>
      <c r="I11" s="59"/>
    </row>
    <row r="12" spans="1:9" x14ac:dyDescent="0.3">
      <c r="A12" s="72"/>
      <c r="B12" s="1" t="s">
        <v>72</v>
      </c>
      <c r="C12" s="2">
        <v>200</v>
      </c>
      <c r="D12" s="2">
        <v>0.2</v>
      </c>
      <c r="E12" s="2">
        <v>0.2</v>
      </c>
      <c r="F12" s="2">
        <v>22.8</v>
      </c>
      <c r="G12" s="2">
        <v>94</v>
      </c>
      <c r="H12" s="13">
        <v>358</v>
      </c>
      <c r="I12" s="59"/>
    </row>
    <row r="13" spans="1:9" ht="15" thickBot="1" x14ac:dyDescent="0.35">
      <c r="A13" s="73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520</v>
      </c>
      <c r="D14" s="16">
        <f t="shared" ref="D14:G14" si="0">SUM(D9:D13)</f>
        <v>20.11</v>
      </c>
      <c r="E14" s="16">
        <f t="shared" si="0"/>
        <v>24.77</v>
      </c>
      <c r="F14" s="16">
        <f t="shared" si="0"/>
        <v>90.3</v>
      </c>
      <c r="G14" s="16">
        <f t="shared" si="0"/>
        <v>651.29999999999995</v>
      </c>
      <c r="H14" s="17"/>
      <c r="I14" s="59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ht="28.8" x14ac:dyDescent="0.3">
      <c r="A16" s="71" t="s">
        <v>13</v>
      </c>
      <c r="B16" s="23" t="s">
        <v>49</v>
      </c>
      <c r="C16" s="19">
        <v>60</v>
      </c>
      <c r="D16" s="19">
        <v>1.68</v>
      </c>
      <c r="E16" s="19">
        <v>0</v>
      </c>
      <c r="F16" s="19">
        <v>0.78</v>
      </c>
      <c r="G16" s="19">
        <v>9.66</v>
      </c>
      <c r="H16" s="20">
        <v>19</v>
      </c>
      <c r="I16" s="59"/>
    </row>
    <row r="17" spans="1:9" x14ac:dyDescent="0.3">
      <c r="A17" s="72"/>
      <c r="B17" s="1" t="s">
        <v>50</v>
      </c>
      <c r="C17" s="2">
        <v>220</v>
      </c>
      <c r="D17" s="2">
        <v>5.7</v>
      </c>
      <c r="E17" s="2">
        <v>8.4</v>
      </c>
      <c r="F17" s="2">
        <v>8.6999999999999993</v>
      </c>
      <c r="G17" s="2">
        <v>93</v>
      </c>
      <c r="H17" s="13">
        <v>52</v>
      </c>
      <c r="I17" s="59"/>
    </row>
    <row r="18" spans="1:9" x14ac:dyDescent="0.3">
      <c r="A18" s="72"/>
      <c r="B18" s="1" t="s">
        <v>63</v>
      </c>
      <c r="C18" s="2">
        <v>240</v>
      </c>
      <c r="D18" s="2">
        <v>18.399999999999999</v>
      </c>
      <c r="E18" s="2">
        <v>12.8</v>
      </c>
      <c r="F18" s="2">
        <v>13.2</v>
      </c>
      <c r="G18" s="2">
        <v>347.1</v>
      </c>
      <c r="H18" s="13" t="s">
        <v>61</v>
      </c>
      <c r="I18" s="59"/>
    </row>
    <row r="19" spans="1:9" x14ac:dyDescent="0.3">
      <c r="A19" s="72"/>
      <c r="B19" s="1" t="s">
        <v>21</v>
      </c>
      <c r="C19" s="2">
        <v>50</v>
      </c>
      <c r="D19" s="2">
        <v>3.5</v>
      </c>
      <c r="E19" s="2">
        <v>0.55000000000000004</v>
      </c>
      <c r="F19" s="2">
        <v>29.5</v>
      </c>
      <c r="G19" s="2">
        <v>96.5</v>
      </c>
      <c r="H19" s="13"/>
      <c r="I19" s="60"/>
    </row>
    <row r="20" spans="1:9" x14ac:dyDescent="0.3">
      <c r="A20" s="72"/>
      <c r="B20" s="1" t="s">
        <v>28</v>
      </c>
      <c r="C20" s="2">
        <v>200</v>
      </c>
      <c r="D20" s="2">
        <v>0.6</v>
      </c>
      <c r="E20" s="2">
        <v>0</v>
      </c>
      <c r="F20" s="2">
        <v>25.9</v>
      </c>
      <c r="G20" s="2">
        <v>118</v>
      </c>
      <c r="H20" s="13">
        <v>759</v>
      </c>
      <c r="I20" s="60"/>
    </row>
    <row r="21" spans="1:9" ht="15" thickBot="1" x14ac:dyDescent="0.35">
      <c r="A21" s="73"/>
      <c r="B21" s="4"/>
      <c r="C21" s="14"/>
      <c r="D21" s="14"/>
      <c r="E21" s="14"/>
      <c r="F21" s="14"/>
      <c r="G21" s="14"/>
      <c r="H21" s="15"/>
    </row>
    <row r="22" spans="1:9" ht="15" thickBot="1" x14ac:dyDescent="0.35">
      <c r="A22" s="5"/>
      <c r="B22" s="6" t="s">
        <v>16</v>
      </c>
      <c r="C22" s="16">
        <f>SUM(C16:C21)</f>
        <v>770</v>
      </c>
      <c r="D22" s="16">
        <f>SUM(D16:D21)</f>
        <v>29.88</v>
      </c>
      <c r="E22" s="16">
        <f>SUM(E16:E21)</f>
        <v>21.750000000000004</v>
      </c>
      <c r="F22" s="16">
        <f>SUM(F16:F21)</f>
        <v>78.08</v>
      </c>
      <c r="G22" s="16">
        <f>SUM(G16:G21)</f>
        <v>664.26</v>
      </c>
      <c r="H22" s="17"/>
      <c r="I22" s="61">
        <f>SUM(I14+I21)</f>
        <v>0</v>
      </c>
    </row>
    <row r="23" spans="1:9" ht="15" thickBot="1" x14ac:dyDescent="0.35">
      <c r="A23" s="11"/>
      <c r="B23" s="8"/>
      <c r="C23" s="18"/>
      <c r="D23" s="18"/>
      <c r="E23" s="18"/>
      <c r="F23" s="18"/>
      <c r="G23" s="18"/>
      <c r="H23" s="21"/>
    </row>
    <row r="24" spans="1:9" ht="21.75" customHeight="1" x14ac:dyDescent="0.3">
      <c r="A24" s="93" t="s">
        <v>74</v>
      </c>
      <c r="B24" s="9" t="s">
        <v>6</v>
      </c>
      <c r="C24" s="19">
        <v>200</v>
      </c>
      <c r="D24" s="2">
        <v>0.2</v>
      </c>
      <c r="E24" s="2">
        <v>0</v>
      </c>
      <c r="F24" s="2">
        <v>11.2</v>
      </c>
      <c r="G24" s="2">
        <v>52</v>
      </c>
      <c r="H24" s="13">
        <v>829</v>
      </c>
      <c r="I24" s="59"/>
    </row>
    <row r="25" spans="1:9" ht="22.5" customHeight="1" thickBot="1" x14ac:dyDescent="0.35">
      <c r="A25" s="94"/>
      <c r="B25" s="4" t="s">
        <v>83</v>
      </c>
      <c r="C25" s="14">
        <v>60</v>
      </c>
      <c r="D25" s="14"/>
      <c r="E25" s="14"/>
      <c r="F25" s="14"/>
      <c r="G25" s="14"/>
      <c r="H25" s="15"/>
    </row>
    <row r="26" spans="1:9" ht="15" thickBot="1" x14ac:dyDescent="0.35">
      <c r="A26" s="5"/>
      <c r="B26" s="6" t="s">
        <v>75</v>
      </c>
      <c r="C26" s="16">
        <f>SUM(C24:C25)</f>
        <v>260</v>
      </c>
      <c r="D26" s="16">
        <f t="shared" ref="D26:G26" si="1">SUM(D24:D25)</f>
        <v>0.2</v>
      </c>
      <c r="E26" s="16">
        <f t="shared" si="1"/>
        <v>0</v>
      </c>
      <c r="F26" s="16">
        <f t="shared" si="1"/>
        <v>11.2</v>
      </c>
      <c r="G26" s="16">
        <f t="shared" si="1"/>
        <v>52</v>
      </c>
      <c r="H26" s="17"/>
    </row>
    <row r="27" spans="1:9" ht="15" thickBot="1" x14ac:dyDescent="0.35">
      <c r="A27" s="33"/>
      <c r="B27" s="34" t="s">
        <v>14</v>
      </c>
      <c r="C27" s="35">
        <f>SUM(C14+C22+C26)</f>
        <v>1550</v>
      </c>
      <c r="D27" s="35">
        <f t="shared" ref="D27:G27" si="2">SUM(D14+D22+D26)</f>
        <v>50.19</v>
      </c>
      <c r="E27" s="35">
        <f t="shared" si="2"/>
        <v>46.52</v>
      </c>
      <c r="F27" s="35">
        <f t="shared" si="2"/>
        <v>179.57999999999998</v>
      </c>
      <c r="G27" s="35">
        <f t="shared" si="2"/>
        <v>1367.56</v>
      </c>
      <c r="H27" s="36"/>
      <c r="I27" s="62">
        <f>SUM(I14+I21+I26)</f>
        <v>0</v>
      </c>
    </row>
    <row r="28" spans="1:9" s="8" customFormat="1" x14ac:dyDescent="0.3">
      <c r="I28" s="63"/>
    </row>
    <row r="29" spans="1:9" s="8" customFormat="1" x14ac:dyDescent="0.3">
      <c r="D29" s="8">
        <v>1</v>
      </c>
      <c r="E29" s="22">
        <f>(D27/E27)</f>
        <v>1.0788907996560617</v>
      </c>
      <c r="F29" s="22">
        <f>(F27/D27)</f>
        <v>3.5780035863717869</v>
      </c>
      <c r="I29" s="63"/>
    </row>
    <row r="30" spans="1:9" s="8" customFormat="1" x14ac:dyDescent="0.3">
      <c r="I30" s="63"/>
    </row>
    <row r="31" spans="1:9" s="8" customFormat="1" x14ac:dyDescent="0.3">
      <c r="I31" s="63"/>
    </row>
    <row r="32" spans="1:9" s="8" customFormat="1" x14ac:dyDescent="0.3">
      <c r="I32" s="63"/>
    </row>
    <row r="33" spans="9:9" s="8" customFormat="1" x14ac:dyDescent="0.3">
      <c r="I33" s="63"/>
    </row>
    <row r="34" spans="9:9" s="8" customFormat="1" x14ac:dyDescent="0.3">
      <c r="I34" s="63"/>
    </row>
    <row r="35" spans="9:9" s="8" customFormat="1" x14ac:dyDescent="0.3">
      <c r="I35" s="63"/>
    </row>
    <row r="36" spans="9:9" s="8" customFormat="1" x14ac:dyDescent="0.3">
      <c r="I36" s="63"/>
    </row>
    <row r="37" spans="9:9" s="8" customFormat="1" x14ac:dyDescent="0.3">
      <c r="I37" s="63"/>
    </row>
    <row r="38" spans="9:9" s="8" customFormat="1" x14ac:dyDescent="0.3">
      <c r="I38" s="63"/>
    </row>
    <row r="39" spans="9:9" s="8" customFormat="1" x14ac:dyDescent="0.3">
      <c r="I39" s="63"/>
    </row>
    <row r="40" spans="9:9" s="8" customFormat="1" x14ac:dyDescent="0.3">
      <c r="I40" s="63"/>
    </row>
    <row r="41" spans="9:9" s="8" customFormat="1" x14ac:dyDescent="0.3">
      <c r="I41" s="63"/>
    </row>
  </sheetData>
  <mergeCells count="10">
    <mergeCell ref="A24:A25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1"/>
  <sheetViews>
    <sheetView workbookViewId="0">
      <selection activeCell="A3" sqref="A3:H27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9.109375" style="52"/>
  </cols>
  <sheetData>
    <row r="3" spans="1:9" ht="15" customHeight="1" x14ac:dyDescent="0.3">
      <c r="B3" s="77" t="s">
        <v>85</v>
      </c>
      <c r="C3" s="77"/>
      <c r="D3" s="77"/>
      <c r="E3" s="77"/>
      <c r="F3" s="77"/>
    </row>
    <row r="4" spans="1:9" ht="15" customHeight="1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43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52</v>
      </c>
      <c r="C9" s="7">
        <v>250</v>
      </c>
      <c r="D9" s="7">
        <v>4.5</v>
      </c>
      <c r="E9" s="7">
        <v>4.2</v>
      </c>
      <c r="F9" s="7">
        <v>21.8</v>
      </c>
      <c r="G9" s="7">
        <v>324.01</v>
      </c>
      <c r="H9" s="12">
        <v>439</v>
      </c>
      <c r="I9" s="48"/>
    </row>
    <row r="10" spans="1:9" x14ac:dyDescent="0.3">
      <c r="A10" s="72"/>
      <c r="B10" s="1" t="s">
        <v>6</v>
      </c>
      <c r="C10" s="2">
        <v>200</v>
      </c>
      <c r="D10" s="2">
        <v>3.5</v>
      </c>
      <c r="E10" s="2">
        <v>3.4</v>
      </c>
      <c r="F10" s="2">
        <v>27.4</v>
      </c>
      <c r="G10" s="24">
        <v>168</v>
      </c>
      <c r="H10" s="13">
        <v>830</v>
      </c>
      <c r="I10" s="48"/>
    </row>
    <row r="11" spans="1:9" x14ac:dyDescent="0.3">
      <c r="A11" s="72"/>
      <c r="B11" s="1" t="s">
        <v>21</v>
      </c>
      <c r="C11" s="2">
        <v>50</v>
      </c>
      <c r="D11" s="2">
        <v>4.1500000000000004</v>
      </c>
      <c r="E11" s="2">
        <v>0.6</v>
      </c>
      <c r="F11" s="2">
        <v>29.5</v>
      </c>
      <c r="G11" s="2">
        <v>113.5</v>
      </c>
      <c r="H11" s="13"/>
      <c r="I11" s="48"/>
    </row>
    <row r="12" spans="1:9" x14ac:dyDescent="0.3">
      <c r="A12" s="72"/>
      <c r="B12" s="1" t="s">
        <v>10</v>
      </c>
      <c r="C12" s="2">
        <v>90</v>
      </c>
      <c r="D12" s="2">
        <v>5.6</v>
      </c>
      <c r="E12" s="2">
        <v>10.5</v>
      </c>
      <c r="F12" s="2">
        <v>1.5</v>
      </c>
      <c r="G12" s="2">
        <v>163.4</v>
      </c>
      <c r="H12" s="13">
        <v>476</v>
      </c>
      <c r="I12" s="48"/>
    </row>
    <row r="13" spans="1:9" ht="15" thickBot="1" x14ac:dyDescent="0.35">
      <c r="A13" s="73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590</v>
      </c>
      <c r="D14" s="16">
        <f t="shared" ref="D14:G14" si="0">SUM(D9:D13)</f>
        <v>17.75</v>
      </c>
      <c r="E14" s="16">
        <f t="shared" si="0"/>
        <v>18.7</v>
      </c>
      <c r="F14" s="16">
        <f t="shared" si="0"/>
        <v>80.2</v>
      </c>
      <c r="G14" s="16">
        <f t="shared" si="0"/>
        <v>768.91</v>
      </c>
      <c r="H14" s="17"/>
      <c r="I14" s="48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x14ac:dyDescent="0.3">
      <c r="A16" s="71" t="s">
        <v>13</v>
      </c>
      <c r="B16" s="23" t="s">
        <v>31</v>
      </c>
      <c r="C16" s="19">
        <v>200</v>
      </c>
      <c r="D16" s="19">
        <v>8.0399999999999991</v>
      </c>
      <c r="E16" s="19">
        <v>10.1</v>
      </c>
      <c r="F16" s="19">
        <v>10.4</v>
      </c>
      <c r="G16" s="19">
        <v>184.56</v>
      </c>
      <c r="H16" s="20">
        <v>186</v>
      </c>
      <c r="I16" s="48"/>
    </row>
    <row r="17" spans="1:9" x14ac:dyDescent="0.3">
      <c r="A17" s="72"/>
      <c r="B17" s="1" t="s">
        <v>96</v>
      </c>
      <c r="C17" s="2">
        <v>100</v>
      </c>
      <c r="D17" s="2">
        <v>16.5</v>
      </c>
      <c r="E17" s="2">
        <v>10.4</v>
      </c>
      <c r="F17" s="2">
        <v>5.3</v>
      </c>
      <c r="G17" s="2">
        <v>257</v>
      </c>
      <c r="H17" s="13">
        <v>561</v>
      </c>
      <c r="I17" s="48"/>
    </row>
    <row r="18" spans="1:9" x14ac:dyDescent="0.3">
      <c r="A18" s="72"/>
      <c r="B18" s="1" t="s">
        <v>64</v>
      </c>
      <c r="C18" s="2">
        <v>150</v>
      </c>
      <c r="D18" s="2">
        <v>3</v>
      </c>
      <c r="E18" s="2">
        <v>4.5999999999999996</v>
      </c>
      <c r="F18" s="2">
        <v>25.6</v>
      </c>
      <c r="G18" s="2">
        <v>189</v>
      </c>
      <c r="H18" s="13">
        <v>616</v>
      </c>
      <c r="I18" s="48"/>
    </row>
    <row r="19" spans="1:9" x14ac:dyDescent="0.3">
      <c r="A19" s="72"/>
      <c r="B19" s="1" t="s">
        <v>62</v>
      </c>
      <c r="C19" s="2">
        <v>60</v>
      </c>
      <c r="D19" s="2">
        <v>3.02</v>
      </c>
      <c r="E19" s="2">
        <v>1.92</v>
      </c>
      <c r="F19" s="2">
        <v>5.16</v>
      </c>
      <c r="G19" s="2">
        <v>42.6</v>
      </c>
      <c r="H19" s="13">
        <v>107</v>
      </c>
      <c r="I19" s="49"/>
    </row>
    <row r="20" spans="1:9" x14ac:dyDescent="0.3">
      <c r="A20" s="72"/>
      <c r="B20" s="1" t="s">
        <v>28</v>
      </c>
      <c r="C20" s="2">
        <v>200</v>
      </c>
      <c r="D20" s="2">
        <v>0.6</v>
      </c>
      <c r="E20" s="2">
        <v>0</v>
      </c>
      <c r="F20" s="2">
        <v>24.7</v>
      </c>
      <c r="G20" s="2">
        <v>118</v>
      </c>
      <c r="H20" s="13">
        <v>759</v>
      </c>
      <c r="I20" s="49"/>
    </row>
    <row r="21" spans="1:9" ht="15" thickBot="1" x14ac:dyDescent="0.35">
      <c r="A21" s="73"/>
      <c r="B21" s="4" t="s">
        <v>21</v>
      </c>
      <c r="C21" s="14">
        <v>50</v>
      </c>
      <c r="D21" s="14">
        <v>3.5</v>
      </c>
      <c r="E21" s="14">
        <v>0.55000000000000004</v>
      </c>
      <c r="F21" s="14">
        <v>29.5</v>
      </c>
      <c r="G21" s="14">
        <v>96.5</v>
      </c>
      <c r="H21" s="15"/>
      <c r="I21" s="49"/>
    </row>
    <row r="22" spans="1:9" ht="15" thickBot="1" x14ac:dyDescent="0.35">
      <c r="A22" s="5"/>
      <c r="B22" s="6" t="s">
        <v>16</v>
      </c>
      <c r="C22" s="16">
        <f>SUM(C16:C21)</f>
        <v>760</v>
      </c>
      <c r="D22" s="16">
        <f>SUM(D16:D21)</f>
        <v>34.659999999999997</v>
      </c>
      <c r="E22" s="16">
        <f>SUM(E16:E21)</f>
        <v>27.570000000000004</v>
      </c>
      <c r="F22" s="16">
        <f>SUM(F16:F21)</f>
        <v>100.66</v>
      </c>
      <c r="G22" s="16">
        <f>SUM(G16:G21)</f>
        <v>887.66</v>
      </c>
      <c r="H22" s="17"/>
      <c r="I22" s="48"/>
    </row>
    <row r="23" spans="1:9" ht="15" thickBot="1" x14ac:dyDescent="0.35">
      <c r="A23" s="11"/>
      <c r="B23" s="8"/>
      <c r="C23" s="18"/>
      <c r="D23" s="18"/>
      <c r="E23" s="18"/>
      <c r="F23" s="18"/>
      <c r="G23" s="18"/>
      <c r="H23" s="21"/>
      <c r="I23" s="57">
        <f>SUM(I14+I22)</f>
        <v>0</v>
      </c>
    </row>
    <row r="24" spans="1:9" ht="21.75" customHeight="1" x14ac:dyDescent="0.3">
      <c r="A24" s="95" t="s">
        <v>74</v>
      </c>
      <c r="B24" s="9" t="s">
        <v>72</v>
      </c>
      <c r="C24" s="19">
        <v>200</v>
      </c>
      <c r="D24" s="2">
        <v>0.2</v>
      </c>
      <c r="E24" s="2">
        <v>0.2</v>
      </c>
      <c r="F24" s="2">
        <v>22.8</v>
      </c>
      <c r="G24" s="2">
        <v>94</v>
      </c>
      <c r="H24" s="13">
        <v>358</v>
      </c>
      <c r="I24" s="48"/>
    </row>
    <row r="25" spans="1:9" ht="24" customHeight="1" thickBot="1" x14ac:dyDescent="0.35">
      <c r="A25" s="96"/>
      <c r="B25" s="1" t="s">
        <v>77</v>
      </c>
      <c r="C25" s="2">
        <v>60</v>
      </c>
      <c r="D25" s="2">
        <v>4.18</v>
      </c>
      <c r="E25" s="2">
        <v>7.5</v>
      </c>
      <c r="F25" s="2">
        <v>25.81</v>
      </c>
      <c r="G25" s="2">
        <v>202.8</v>
      </c>
      <c r="H25" s="13">
        <v>2</v>
      </c>
      <c r="I25" s="48"/>
    </row>
    <row r="26" spans="1:9" ht="15" thickBot="1" x14ac:dyDescent="0.35">
      <c r="A26" s="5"/>
      <c r="B26" s="6" t="s">
        <v>75</v>
      </c>
      <c r="C26" s="16">
        <f>SUM(C24:C25)</f>
        <v>260</v>
      </c>
      <c r="D26" s="16">
        <f t="shared" ref="D26:G26" si="1">SUM(D24:D25)</f>
        <v>4.38</v>
      </c>
      <c r="E26" s="16">
        <f t="shared" si="1"/>
        <v>7.7</v>
      </c>
      <c r="F26" s="16">
        <f t="shared" si="1"/>
        <v>48.61</v>
      </c>
      <c r="G26" s="16">
        <f t="shared" si="1"/>
        <v>296.8</v>
      </c>
      <c r="H26" s="17"/>
      <c r="I26" s="48"/>
    </row>
    <row r="27" spans="1:9" ht="15" thickBot="1" x14ac:dyDescent="0.35">
      <c r="A27" s="33"/>
      <c r="B27" s="34" t="s">
        <v>14</v>
      </c>
      <c r="C27" s="35">
        <f>SUM(C14+C22+C26)</f>
        <v>1610</v>
      </c>
      <c r="D27" s="35">
        <f t="shared" ref="D27:G27" si="2">SUM(D14+D22+D26)</f>
        <v>56.79</v>
      </c>
      <c r="E27" s="35">
        <f t="shared" si="2"/>
        <v>53.970000000000006</v>
      </c>
      <c r="F27" s="35">
        <f t="shared" si="2"/>
        <v>229.47000000000003</v>
      </c>
      <c r="G27" s="35">
        <f t="shared" si="2"/>
        <v>1953.37</v>
      </c>
      <c r="H27" s="36"/>
      <c r="I27" s="57">
        <f>SUM(I14+I22+I26)</f>
        <v>0</v>
      </c>
    </row>
    <row r="28" spans="1:9" s="8" customFormat="1" x14ac:dyDescent="0.3">
      <c r="I28" s="54"/>
    </row>
    <row r="29" spans="1:9" s="8" customFormat="1" x14ac:dyDescent="0.3">
      <c r="D29" s="8">
        <v>1</v>
      </c>
      <c r="E29" s="22">
        <f>(D27/E27)</f>
        <v>1.0522512506948303</v>
      </c>
      <c r="F29" s="22">
        <f>(F27/D27)</f>
        <v>4.0406761753829903</v>
      </c>
      <c r="I29" s="54"/>
    </row>
    <row r="30" spans="1:9" s="8" customFormat="1" x14ac:dyDescent="0.3">
      <c r="I30" s="54"/>
    </row>
    <row r="31" spans="1:9" s="8" customFormat="1" x14ac:dyDescent="0.3">
      <c r="I31" s="54"/>
    </row>
    <row r="32" spans="1:9" s="8" customFormat="1" x14ac:dyDescent="0.3">
      <c r="I32" s="54"/>
    </row>
    <row r="33" spans="9:9" s="8" customFormat="1" x14ac:dyDescent="0.3">
      <c r="I33" s="54"/>
    </row>
    <row r="34" spans="9:9" s="8" customFormat="1" x14ac:dyDescent="0.3">
      <c r="I34" s="54"/>
    </row>
    <row r="35" spans="9:9" s="8" customFormat="1" x14ac:dyDescent="0.3">
      <c r="I35" s="54"/>
    </row>
    <row r="36" spans="9:9" s="8" customFormat="1" x14ac:dyDescent="0.3">
      <c r="I36" s="54"/>
    </row>
    <row r="37" spans="9:9" s="8" customFormat="1" x14ac:dyDescent="0.3">
      <c r="I37" s="54"/>
    </row>
    <row r="38" spans="9:9" s="8" customFormat="1" x14ac:dyDescent="0.3">
      <c r="I38" s="54"/>
    </row>
    <row r="39" spans="9:9" s="8" customFormat="1" x14ac:dyDescent="0.3">
      <c r="I39" s="54"/>
    </row>
    <row r="40" spans="9:9" s="8" customFormat="1" x14ac:dyDescent="0.3">
      <c r="I40" s="54"/>
    </row>
    <row r="41" spans="9:9" s="8" customFormat="1" x14ac:dyDescent="0.3">
      <c r="I41" s="54"/>
    </row>
  </sheetData>
  <mergeCells count="10">
    <mergeCell ref="A24:A25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40"/>
  <sheetViews>
    <sheetView tabSelected="1" workbookViewId="0">
      <selection activeCell="A3" sqref="A3:H26"/>
    </sheetView>
  </sheetViews>
  <sheetFormatPr defaultRowHeight="14.4" x14ac:dyDescent="0.3"/>
  <cols>
    <col min="1" max="1" width="14.33203125" customWidth="1"/>
    <col min="2" max="2" width="48.1093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9.109375" style="52"/>
  </cols>
  <sheetData>
    <row r="3" spans="1:9" ht="15" customHeight="1" x14ac:dyDescent="0.3">
      <c r="B3" s="77" t="s">
        <v>85</v>
      </c>
      <c r="C3" s="77"/>
      <c r="D3" s="77"/>
      <c r="E3" s="77"/>
      <c r="F3" s="77"/>
    </row>
    <row r="4" spans="1:9" ht="15" customHeight="1" x14ac:dyDescent="0.3">
      <c r="B4" s="77"/>
      <c r="C4" s="77"/>
      <c r="D4" s="77"/>
      <c r="E4" s="77"/>
      <c r="F4" s="77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67" t="s">
        <v>45</v>
      </c>
      <c r="B7" s="69" t="s">
        <v>4</v>
      </c>
      <c r="C7" s="81" t="s">
        <v>3</v>
      </c>
      <c r="D7" s="78" t="s">
        <v>0</v>
      </c>
      <c r="E7" s="79"/>
      <c r="F7" s="80"/>
      <c r="G7" s="81" t="s">
        <v>1</v>
      </c>
      <c r="H7" s="83" t="s">
        <v>2</v>
      </c>
    </row>
    <row r="8" spans="1:9" ht="15" thickBot="1" x14ac:dyDescent="0.35">
      <c r="A8" s="68"/>
      <c r="B8" s="70"/>
      <c r="C8" s="82"/>
      <c r="D8" s="14" t="s">
        <v>23</v>
      </c>
      <c r="E8" s="14" t="s">
        <v>24</v>
      </c>
      <c r="F8" s="14" t="s">
        <v>25</v>
      </c>
      <c r="G8" s="82"/>
      <c r="H8" s="84"/>
    </row>
    <row r="9" spans="1:9" x14ac:dyDescent="0.3">
      <c r="A9" s="71" t="s">
        <v>9</v>
      </c>
      <c r="B9" s="3" t="s">
        <v>53</v>
      </c>
      <c r="C9" s="7">
        <v>200</v>
      </c>
      <c r="D9" s="7">
        <v>10.199999999999999</v>
      </c>
      <c r="E9" s="7">
        <v>8.6999999999999993</v>
      </c>
      <c r="F9" s="7">
        <v>23.4</v>
      </c>
      <c r="G9" s="7">
        <v>364</v>
      </c>
      <c r="H9" s="12">
        <v>315</v>
      </c>
      <c r="I9" s="48"/>
    </row>
    <row r="10" spans="1:9" ht="28.8" x14ac:dyDescent="0.3">
      <c r="A10" s="72"/>
      <c r="B10" s="25" t="s">
        <v>99</v>
      </c>
      <c r="C10" s="2">
        <v>50</v>
      </c>
      <c r="D10" s="2">
        <v>0.68</v>
      </c>
      <c r="E10" s="2">
        <v>1.58</v>
      </c>
      <c r="F10" s="2">
        <v>4.6399999999999997</v>
      </c>
      <c r="G10" s="24">
        <v>35.53</v>
      </c>
      <c r="H10" s="13">
        <v>351</v>
      </c>
      <c r="I10" s="48"/>
    </row>
    <row r="11" spans="1:9" x14ac:dyDescent="0.3">
      <c r="A11" s="72"/>
      <c r="B11" s="1" t="s">
        <v>21</v>
      </c>
      <c r="C11" s="2">
        <v>50</v>
      </c>
      <c r="D11" s="2">
        <v>3.5</v>
      </c>
      <c r="E11" s="2">
        <v>0.55000000000000004</v>
      </c>
      <c r="F11" s="2">
        <v>20.5</v>
      </c>
      <c r="G11" s="2">
        <v>96.5</v>
      </c>
      <c r="H11" s="13"/>
      <c r="I11" s="48"/>
    </row>
    <row r="12" spans="1:9" x14ac:dyDescent="0.3">
      <c r="A12" s="72"/>
      <c r="B12" s="1" t="s">
        <v>27</v>
      </c>
      <c r="C12" s="2">
        <v>200</v>
      </c>
      <c r="D12" s="2">
        <v>1.6</v>
      </c>
      <c r="E12" s="2">
        <v>1.6</v>
      </c>
      <c r="F12" s="2">
        <v>17.3</v>
      </c>
      <c r="G12" s="2">
        <v>87</v>
      </c>
      <c r="H12" s="13">
        <v>848</v>
      </c>
      <c r="I12" s="48"/>
    </row>
    <row r="13" spans="1:9" ht="15" thickBot="1" x14ac:dyDescent="0.35">
      <c r="A13" s="73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500</v>
      </c>
      <c r="D14" s="16">
        <f t="shared" ref="D14:G14" si="0">SUM(D9:D13)</f>
        <v>15.979999999999999</v>
      </c>
      <c r="E14" s="16">
        <f t="shared" si="0"/>
        <v>12.43</v>
      </c>
      <c r="F14" s="16">
        <f t="shared" si="0"/>
        <v>65.84</v>
      </c>
      <c r="G14" s="16">
        <f t="shared" si="0"/>
        <v>583.03</v>
      </c>
      <c r="H14" s="17"/>
      <c r="I14" s="48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x14ac:dyDescent="0.3">
      <c r="A16" s="71" t="s">
        <v>13</v>
      </c>
      <c r="B16" s="23" t="s">
        <v>54</v>
      </c>
      <c r="C16" s="19">
        <v>200</v>
      </c>
      <c r="D16" s="19">
        <v>8.5</v>
      </c>
      <c r="E16" s="19">
        <v>9</v>
      </c>
      <c r="F16" s="19">
        <v>14.6</v>
      </c>
      <c r="G16" s="19">
        <v>125</v>
      </c>
      <c r="H16" s="20">
        <v>212</v>
      </c>
      <c r="I16" s="48"/>
    </row>
    <row r="17" spans="1:13" x14ac:dyDescent="0.3">
      <c r="A17" s="72"/>
      <c r="B17" s="1" t="s">
        <v>89</v>
      </c>
      <c r="C17" s="2">
        <v>200</v>
      </c>
      <c r="D17" s="2">
        <v>12.3</v>
      </c>
      <c r="E17" s="2">
        <v>11.3</v>
      </c>
      <c r="F17" s="2">
        <v>20.399999999999999</v>
      </c>
      <c r="G17" s="2">
        <v>273.76</v>
      </c>
      <c r="H17" s="13">
        <v>298</v>
      </c>
      <c r="I17" s="48"/>
    </row>
    <row r="18" spans="1:13" x14ac:dyDescent="0.3">
      <c r="A18" s="72"/>
      <c r="B18" s="1" t="s">
        <v>90</v>
      </c>
      <c r="C18" s="2">
        <v>100</v>
      </c>
      <c r="D18" s="2">
        <v>3.8</v>
      </c>
      <c r="E18" s="2">
        <v>9.1</v>
      </c>
      <c r="F18" s="2">
        <v>5.2</v>
      </c>
      <c r="G18" s="2">
        <v>123</v>
      </c>
      <c r="H18" s="13">
        <v>46</v>
      </c>
      <c r="I18" s="48"/>
    </row>
    <row r="19" spans="1:13" x14ac:dyDescent="0.3">
      <c r="A19" s="72"/>
      <c r="B19" s="1" t="s">
        <v>20</v>
      </c>
      <c r="C19" s="2">
        <v>200</v>
      </c>
      <c r="D19" s="2">
        <v>0.14000000000000001</v>
      </c>
      <c r="E19" s="2">
        <v>0</v>
      </c>
      <c r="F19" s="2">
        <v>23.1</v>
      </c>
      <c r="G19" s="2">
        <v>104</v>
      </c>
      <c r="H19" s="13">
        <v>754</v>
      </c>
      <c r="I19" s="49"/>
    </row>
    <row r="20" spans="1:13" ht="15" thickBot="1" x14ac:dyDescent="0.35">
      <c r="A20" s="73"/>
      <c r="B20" s="4" t="s">
        <v>21</v>
      </c>
      <c r="C20" s="14">
        <v>50</v>
      </c>
      <c r="D20" s="14">
        <v>3.5</v>
      </c>
      <c r="E20" s="14">
        <v>0.55000000000000004</v>
      </c>
      <c r="F20" s="14">
        <v>20.5</v>
      </c>
      <c r="G20" s="14">
        <v>96.5</v>
      </c>
      <c r="H20" s="15"/>
      <c r="I20" s="49"/>
    </row>
    <row r="21" spans="1:13" ht="15" thickBot="1" x14ac:dyDescent="0.35">
      <c r="A21" s="5"/>
      <c r="B21" s="6" t="s">
        <v>8</v>
      </c>
      <c r="C21" s="16">
        <f>SUM(C16:C20)</f>
        <v>750</v>
      </c>
      <c r="D21" s="16">
        <f t="shared" ref="D21:F21" si="1">SUM(D16:D20)</f>
        <v>28.240000000000002</v>
      </c>
      <c r="E21" s="16">
        <f t="shared" si="1"/>
        <v>29.95</v>
      </c>
      <c r="F21" s="16">
        <f t="shared" si="1"/>
        <v>83.800000000000011</v>
      </c>
      <c r="G21" s="16"/>
      <c r="H21" s="17"/>
    </row>
    <row r="22" spans="1:13" ht="15" thickBot="1" x14ac:dyDescent="0.35">
      <c r="A22" s="11"/>
      <c r="B22" s="8"/>
      <c r="C22" s="18"/>
      <c r="D22" s="18"/>
      <c r="E22" s="18"/>
      <c r="F22" s="18"/>
      <c r="G22" s="18"/>
      <c r="H22" s="21"/>
      <c r="I22" s="57">
        <f>SUM(I14+I21)</f>
        <v>0</v>
      </c>
    </row>
    <row r="23" spans="1:13" ht="21.75" customHeight="1" x14ac:dyDescent="0.3">
      <c r="A23" s="89" t="s">
        <v>74</v>
      </c>
      <c r="B23" s="9" t="s">
        <v>20</v>
      </c>
      <c r="C23" s="19">
        <v>200</v>
      </c>
      <c r="D23" s="2">
        <v>0.14000000000000001</v>
      </c>
      <c r="E23" s="2">
        <v>0</v>
      </c>
      <c r="F23" s="2">
        <v>23.1</v>
      </c>
      <c r="G23" s="2">
        <v>104</v>
      </c>
      <c r="H23" s="13">
        <v>754</v>
      </c>
    </row>
    <row r="24" spans="1:13" ht="23.25" customHeight="1" thickBot="1" x14ac:dyDescent="0.35">
      <c r="A24" s="97"/>
      <c r="B24" s="29" t="s">
        <v>97</v>
      </c>
      <c r="C24" s="30">
        <v>90</v>
      </c>
      <c r="D24" s="14">
        <v>6.17</v>
      </c>
      <c r="E24" s="14">
        <v>6.04</v>
      </c>
      <c r="F24" s="14">
        <v>30.36</v>
      </c>
      <c r="G24" s="14">
        <v>150.19999999999999</v>
      </c>
      <c r="H24" s="15"/>
    </row>
    <row r="25" spans="1:13" ht="15" thickBot="1" x14ac:dyDescent="0.35">
      <c r="A25" s="5"/>
      <c r="B25" s="6" t="s">
        <v>75</v>
      </c>
      <c r="C25" s="16">
        <f>SUM(C23:C24)</f>
        <v>290</v>
      </c>
      <c r="D25" s="16">
        <f t="shared" ref="D25:F25" si="2">SUM(D23:D24)</f>
        <v>6.31</v>
      </c>
      <c r="E25" s="16">
        <f t="shared" si="2"/>
        <v>6.04</v>
      </c>
      <c r="F25" s="16">
        <f t="shared" si="2"/>
        <v>53.46</v>
      </c>
      <c r="G25" s="16">
        <v>222.43</v>
      </c>
      <c r="H25" s="17">
        <v>739</v>
      </c>
    </row>
    <row r="26" spans="1:13" ht="15" thickBot="1" x14ac:dyDescent="0.35">
      <c r="A26" s="33"/>
      <c r="B26" s="34" t="s">
        <v>14</v>
      </c>
      <c r="C26" s="35">
        <f>SUM(C14+C21+C25)</f>
        <v>1540</v>
      </c>
      <c r="D26" s="35">
        <f>SUM(D14+D21+D25)</f>
        <v>50.53</v>
      </c>
      <c r="E26" s="35">
        <f>SUM(E14+E21+E25)</f>
        <v>48.419999999999995</v>
      </c>
      <c r="F26" s="35">
        <f>SUM(F14+F21+F25)</f>
        <v>203.10000000000002</v>
      </c>
      <c r="G26" s="35">
        <f>SUM(G14+G21+G25)</f>
        <v>805.46</v>
      </c>
      <c r="H26" s="36"/>
      <c r="I26" s="57">
        <f>SUM(I14+I21+I25)</f>
        <v>0</v>
      </c>
    </row>
    <row r="27" spans="1:13" s="8" customFormat="1" x14ac:dyDescent="0.3">
      <c r="I27" s="54"/>
    </row>
    <row r="28" spans="1:13" s="8" customFormat="1" x14ac:dyDescent="0.3">
      <c r="D28" s="8">
        <v>1</v>
      </c>
      <c r="E28" s="22">
        <f>(D26/E26)</f>
        <v>1.0435770342833541</v>
      </c>
      <c r="F28" s="22">
        <f>(F26/D26)</f>
        <v>4.0193944191569368</v>
      </c>
      <c r="I28" s="54"/>
    </row>
    <row r="29" spans="1:13" s="8" customFormat="1" x14ac:dyDescent="0.3">
      <c r="I29" s="54"/>
    </row>
    <row r="30" spans="1:13" s="8" customFormat="1" x14ac:dyDescent="0.3">
      <c r="I30" s="54"/>
    </row>
    <row r="31" spans="1:13" s="8" customFormat="1" x14ac:dyDescent="0.3">
      <c r="I31" s="54"/>
      <c r="M31" s="28"/>
    </row>
    <row r="32" spans="1:13" s="8" customFormat="1" x14ac:dyDescent="0.3">
      <c r="I32" s="54"/>
    </row>
    <row r="33" spans="9:9" s="8" customFormat="1" x14ac:dyDescent="0.3">
      <c r="I33" s="54"/>
    </row>
    <row r="34" spans="9:9" s="8" customFormat="1" x14ac:dyDescent="0.3">
      <c r="I34" s="54"/>
    </row>
    <row r="35" spans="9:9" s="8" customFormat="1" x14ac:dyDescent="0.3">
      <c r="I35" s="54"/>
    </row>
    <row r="36" spans="9:9" s="8" customFormat="1" x14ac:dyDescent="0.3">
      <c r="I36" s="54"/>
    </row>
    <row r="37" spans="9:9" s="8" customFormat="1" x14ac:dyDescent="0.3">
      <c r="I37" s="54"/>
    </row>
    <row r="38" spans="9:9" s="8" customFormat="1" x14ac:dyDescent="0.3">
      <c r="I38" s="54"/>
    </row>
    <row r="39" spans="9:9" s="8" customFormat="1" x14ac:dyDescent="0.3">
      <c r="I39" s="54"/>
    </row>
    <row r="40" spans="9:9" s="8" customFormat="1" x14ac:dyDescent="0.3">
      <c r="I40" s="54"/>
    </row>
  </sheetData>
  <mergeCells count="10">
    <mergeCell ref="A23:A24"/>
    <mergeCell ref="H7:H8"/>
    <mergeCell ref="A9:A13"/>
    <mergeCell ref="A16:A20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2025-05-13T03:28:45Z</dcterms:modified>
</cp:coreProperties>
</file>